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Veřejné zakázky\VZMR 2021 - Restaurování stropních maleb kostela sv. Jiří, Horní Slavkov - I. a II. etapa\E-ZAK\"/>
    </mc:Choice>
  </mc:AlternateContent>
  <bookViews>
    <workbookView xWindow="0" yWindow="0" windowWidth="19200" windowHeight="114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F26" i="1" l="1"/>
  <c r="H75" i="1"/>
  <c r="F75" i="1"/>
  <c r="G75" i="1" s="1"/>
  <c r="F67" i="1"/>
  <c r="G67" i="1" s="1"/>
  <c r="F61" i="1"/>
  <c r="G61" i="1"/>
  <c r="H61" i="1" s="1"/>
  <c r="F56" i="1"/>
  <c r="G56" i="1" s="1"/>
  <c r="H56" i="1" s="1"/>
  <c r="F49" i="1"/>
  <c r="G49" i="1" s="1"/>
  <c r="H49" i="1" s="1"/>
  <c r="F30" i="1"/>
  <c r="G30" i="1"/>
  <c r="H30" i="1" s="1"/>
  <c r="F17" i="1"/>
  <c r="G17" i="1" s="1"/>
  <c r="F16" i="1"/>
  <c r="F15" i="1"/>
  <c r="F14" i="1"/>
  <c r="F13" i="1"/>
  <c r="G13" i="1" s="1"/>
  <c r="F12" i="1"/>
  <c r="G12" i="1" s="1"/>
  <c r="F11" i="1"/>
  <c r="G11" i="1" s="1"/>
  <c r="F10" i="1"/>
  <c r="F41" i="1"/>
  <c r="G41" i="1" s="1"/>
  <c r="H17" i="1" l="1"/>
  <c r="G16" i="1"/>
  <c r="H16" i="1" s="1"/>
  <c r="G15" i="1"/>
  <c r="H15" i="1" s="1"/>
  <c r="G14" i="1"/>
  <c r="H14" i="1" s="1"/>
  <c r="H13" i="1"/>
  <c r="H12" i="1"/>
  <c r="H11" i="1"/>
  <c r="G10" i="1"/>
  <c r="H10" i="1" s="1"/>
  <c r="H67" i="1"/>
  <c r="H41" i="1"/>
  <c r="F24" i="1"/>
  <c r="F37" i="1"/>
  <c r="G37" i="1" s="1"/>
  <c r="G24" i="1" l="1"/>
  <c r="H24" i="1" s="1"/>
  <c r="H37" i="1"/>
  <c r="G26" i="1"/>
  <c r="H26" i="1" s="1"/>
  <c r="F52" i="1"/>
  <c r="G52" i="1" s="1"/>
  <c r="F53" i="1"/>
  <c r="G53" i="1" s="1"/>
  <c r="F54" i="1"/>
  <c r="G54" i="1" s="1"/>
  <c r="F55" i="1"/>
  <c r="G55" i="1" s="1"/>
  <c r="F51" i="1"/>
  <c r="G51" i="1" s="1"/>
  <c r="F47" i="1"/>
  <c r="G47" i="1" s="1"/>
  <c r="F48" i="1"/>
  <c r="F45" i="1"/>
  <c r="F44" i="1"/>
  <c r="F46" i="1"/>
  <c r="G46" i="1" s="1"/>
  <c r="H46" i="1" s="1"/>
  <c r="F42" i="1"/>
  <c r="G42" i="1" s="1"/>
  <c r="H42" i="1" s="1"/>
  <c r="F40" i="1"/>
  <c r="F39" i="1"/>
  <c r="F38" i="1"/>
  <c r="G38" i="1" s="1"/>
  <c r="H38" i="1" s="1"/>
  <c r="F36" i="1"/>
  <c r="F35" i="1"/>
  <c r="G35" i="1" s="1"/>
  <c r="H35" i="1" s="1"/>
  <c r="F34" i="1"/>
  <c r="F33" i="1"/>
  <c r="F32" i="1"/>
  <c r="G32" i="1" s="1"/>
  <c r="H32" i="1" s="1"/>
  <c r="F29" i="1"/>
  <c r="G29" i="1" s="1"/>
  <c r="H29" i="1" s="1"/>
  <c r="F74" i="1"/>
  <c r="F73" i="1"/>
  <c r="F72" i="1"/>
  <c r="G72" i="1" s="1"/>
  <c r="H72" i="1" s="1"/>
  <c r="F71" i="1"/>
  <c r="F70" i="1"/>
  <c r="G70" i="1" s="1"/>
  <c r="F69" i="1"/>
  <c r="G69" i="1" s="1"/>
  <c r="H69" i="1" s="1"/>
  <c r="F66" i="1"/>
  <c r="F65" i="1"/>
  <c r="F64" i="1"/>
  <c r="F63" i="1"/>
  <c r="G63" i="1" s="1"/>
  <c r="H63" i="1" s="1"/>
  <c r="F60" i="1"/>
  <c r="F59" i="1"/>
  <c r="F58" i="1"/>
  <c r="F28" i="1"/>
  <c r="F27" i="1"/>
  <c r="F23" i="1"/>
  <c r="F22" i="1"/>
  <c r="G22" i="1" s="1"/>
  <c r="H22" i="1" s="1"/>
  <c r="F21" i="1"/>
  <c r="F20" i="1"/>
  <c r="G20" i="1" s="1"/>
  <c r="H20" i="1" s="1"/>
  <c r="F19" i="1"/>
  <c r="F76" i="1" l="1"/>
  <c r="G76" i="1" s="1"/>
  <c r="H76" i="1" s="1"/>
  <c r="G19" i="1"/>
  <c r="H19" i="1" s="1"/>
  <c r="F25" i="1"/>
  <c r="G25" i="1" s="1"/>
  <c r="H25" i="1" s="1"/>
  <c r="H54" i="1"/>
  <c r="H53" i="1"/>
  <c r="H55" i="1"/>
  <c r="H52" i="1"/>
  <c r="H51" i="1"/>
  <c r="H47" i="1"/>
  <c r="G44" i="1"/>
  <c r="H44" i="1" s="1"/>
  <c r="G45" i="1"/>
  <c r="H45" i="1" s="1"/>
  <c r="G48" i="1"/>
  <c r="H48" i="1" s="1"/>
  <c r="G40" i="1"/>
  <c r="H40" i="1" s="1"/>
  <c r="G39" i="1"/>
  <c r="H39" i="1" s="1"/>
  <c r="G36" i="1"/>
  <c r="H36" i="1" s="1"/>
  <c r="G34" i="1"/>
  <c r="H34" i="1" s="1"/>
  <c r="G33" i="1"/>
  <c r="H33" i="1" s="1"/>
  <c r="G59" i="1"/>
  <c r="H59" i="1" s="1"/>
  <c r="G60" i="1"/>
  <c r="H60" i="1" s="1"/>
  <c r="G64" i="1"/>
  <c r="H64" i="1" s="1"/>
  <c r="H70" i="1"/>
  <c r="G73" i="1"/>
  <c r="H73" i="1" s="1"/>
  <c r="G58" i="1"/>
  <c r="H58" i="1" s="1"/>
  <c r="G71" i="1"/>
  <c r="H71" i="1" s="1"/>
  <c r="G66" i="1"/>
  <c r="H66" i="1" s="1"/>
  <c r="G65" i="1"/>
  <c r="H65" i="1" s="1"/>
  <c r="G74" i="1"/>
  <c r="H74" i="1" s="1"/>
  <c r="G28" i="1"/>
  <c r="H28" i="1" s="1"/>
  <c r="G27" i="1"/>
  <c r="H27" i="1" s="1"/>
  <c r="G23" i="1"/>
  <c r="H23" i="1" s="1"/>
  <c r="G21" i="1"/>
  <c r="H21" i="1" s="1"/>
  <c r="H77" i="1" l="1"/>
  <c r="F77" i="1"/>
</calcChain>
</file>

<file path=xl/sharedStrings.xml><?xml version="1.0" encoding="utf-8"?>
<sst xmlns="http://schemas.openxmlformats.org/spreadsheetml/2006/main" count="196" uniqueCount="75">
  <si>
    <t>pol.</t>
  </si>
  <si>
    <t>popis položky</t>
  </si>
  <si>
    <t>množství</t>
  </si>
  <si>
    <t>jednotka</t>
  </si>
  <si>
    <t>jednotková cena</t>
  </si>
  <si>
    <t>cena celkem bez DPH</t>
  </si>
  <si>
    <t>sazba DPH 21 %</t>
  </si>
  <si>
    <t>cena celkem vč. DPH</t>
  </si>
  <si>
    <t>1.</t>
  </si>
  <si>
    <t>m2</t>
  </si>
  <si>
    <t>2.</t>
  </si>
  <si>
    <t>3.</t>
  </si>
  <si>
    <t>4.</t>
  </si>
  <si>
    <t>5.</t>
  </si>
  <si>
    <t>6.</t>
  </si>
  <si>
    <t>7.</t>
  </si>
  <si>
    <t>8.</t>
  </si>
  <si>
    <t>9.</t>
  </si>
  <si>
    <t>Odvoz transferů do ateliéru restaurátora</t>
  </si>
  <si>
    <t>Obroušení rubové strany jednotlivých kachlí</t>
  </si>
  <si>
    <t xml:space="preserve">Konsolidace rubové strany organokřemičitanem po obroušení </t>
  </si>
  <si>
    <t>Proinjektování prasklin rubové strany po konsolidaci</t>
  </si>
  <si>
    <t>Příprava povrchu jádra na stropě</t>
  </si>
  <si>
    <t>Fixace povrchu malby</t>
  </si>
  <si>
    <t>Příprava nových tmelů pod malbu-zbroušení+penetrační vrstva pro jednotnou nasákavost, tzv grunt</t>
  </si>
  <si>
    <t>Provedení vlastní malířské retuše</t>
  </si>
  <si>
    <t>Očištění povrchu rozety + lokální konsolidace</t>
  </si>
  <si>
    <t>Lokální barevná retuš</t>
  </si>
  <si>
    <t>Lokální plastická retuš</t>
  </si>
  <si>
    <t>Osazení rozety + celkový barevný nátěr</t>
  </si>
  <si>
    <t>ks</t>
  </si>
  <si>
    <t>Zaformování restaurované rozety</t>
  </si>
  <si>
    <t>Restaurování stávajících rozet stropu insitu</t>
  </si>
  <si>
    <t>Provedení nových rozet stropu</t>
  </si>
  <si>
    <t>Vlastní -  odlití nové rozety</t>
  </si>
  <si>
    <t>Restaurování transferované rozety = konsolidace + celkové plastické doplnění</t>
  </si>
  <si>
    <t>Vlastní osazení transferů na strop + doprava</t>
  </si>
  <si>
    <t xml:space="preserve">Odvoz transferů na místo určení       </t>
  </si>
  <si>
    <t>Odstranění přelepů</t>
  </si>
  <si>
    <t xml:space="preserve">Vytmelení spár mezi transfery </t>
  </si>
  <si>
    <t>bm</t>
  </si>
  <si>
    <t xml:space="preserve">Provedení podložení pod novou malbu </t>
  </si>
  <si>
    <t>Příprava transferů pro osazení + jejich osazení =  2x fresky figur nad okny (3m2)</t>
  </si>
  <si>
    <t>Příprava nových tmelů spár pod malbu-zbroušení+penetrační vrstva pro jednotnou nasákavost, tzv grunt</t>
  </si>
  <si>
    <t>Příprava transferů pro osazení + jejich osazení = 1x středová freska (12m2), Kázání na hoře</t>
  </si>
  <si>
    <t>Restaurování malířské figurální výzdoby stropu - 1x středová freska (12 m2), Kázání na hoře</t>
  </si>
  <si>
    <t>Restaurování malířské figurální výzdoby stropu - 1x středová freska (12 m2), Nanebevzetí Ježíšovo</t>
  </si>
  <si>
    <t>Restaurování znaku a orla ve Vítězném oblouku</t>
  </si>
  <si>
    <t>Odvoz transferů orla do ateliéru</t>
  </si>
  <si>
    <t>Konsolidace fragmentů orla + plastické doplnění (sochařská modelace) a odvoz do kostela</t>
  </si>
  <si>
    <t>Očištění a konsolodace fragmentů orla a znaku insitu nad Vítězným obloukem</t>
  </si>
  <si>
    <t xml:space="preserve"> Plastické doplnění prvků orla a znaku insitu nad Vítězným obloukem  a osazení prvků restaurovaných v ateliéru</t>
  </si>
  <si>
    <t>Plastické sjednocení celého prvku znaku orla</t>
  </si>
  <si>
    <t>Barevná úprava - polychromie - celé plastiky znaku a orla dle nálezů</t>
  </si>
  <si>
    <t>Zpevnění   kachlí z rubové strany vhodnou armaturou, zataženou štukovým materiálem</t>
  </si>
  <si>
    <t>10.</t>
  </si>
  <si>
    <t>Upevnění polychromie vrstvy malby k podkladu</t>
  </si>
  <si>
    <t xml:space="preserve">Restaurování stropních maleb kostela sv. Jiří, Horní Slavkov - I. a II. etapa </t>
  </si>
  <si>
    <t>Celkem 1. etapa v roce 2021</t>
  </si>
  <si>
    <t>Celkem II. etapa v roce 2022</t>
  </si>
  <si>
    <t xml:space="preserve">Celkem I. a II. etapa </t>
  </si>
  <si>
    <t xml:space="preserve">Příprava restaurátora před zednickou aplikací jádra štuku stropu lodi kostela sv. Jiří </t>
  </si>
  <si>
    <t xml:space="preserve">Dočištění - houby wishup a chleb. střídka aj. </t>
  </si>
  <si>
    <t>Zpevnění maleb roztokem Primal SF 016</t>
  </si>
  <si>
    <t>Zpevnění omítek narušených míst historické štukové vrstvy na krajích řezů roztokem Silikatfestigru, injektáž</t>
  </si>
  <si>
    <t>Fixace povrchu stávajících okrajů historických omítek = jejich přitažení k novému bednění</t>
  </si>
  <si>
    <t>Plastické doplnění míst přitažené štukové historické vrstvy = doplnění maltovinou,podhození</t>
  </si>
  <si>
    <t>Závěrečná restaurátorská zpráva</t>
  </si>
  <si>
    <t>VRN</t>
  </si>
  <si>
    <t>Očištění historických maleb od prachových depozitů</t>
  </si>
  <si>
    <t>11.</t>
  </si>
  <si>
    <t>kpl</t>
  </si>
  <si>
    <t>klp</t>
  </si>
  <si>
    <t xml:space="preserve">Lešení bude zajištěno objednatelem. </t>
  </si>
  <si>
    <t>Příloha č. 3 - 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</si>
</sst>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#,##0.00\ _K_č"/>
  </numFmts>
  <fonts count="23" x14ac:knownFonts="1">
    <font>
      <sz val="11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Helv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u/>
      <sz val="2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4">
    <xf numFmtId="0" fontId="0" fillId="0" borderId="0" xfId="0"/>
    <xf numFmtId="0" fontId="1" fillId="0" borderId="0" xfId="0" applyFont="1" applyFill="1" applyAlignment="1">
      <alignment horizontal="justify"/>
    </xf>
    <xf numFmtId="9" fontId="0" fillId="0" borderId="0" xfId="0" applyNumberFormat="1"/>
    <xf numFmtId="0" fontId="5" fillId="0" borderId="0" xfId="0" applyFont="1"/>
    <xf numFmtId="0" fontId="6" fillId="0" borderId="0" xfId="0" applyFont="1"/>
    <xf numFmtId="0" fontId="2" fillId="0" borderId="0" xfId="0" applyFont="1" applyFill="1"/>
    <xf numFmtId="0" fontId="4" fillId="0" borderId="0" xfId="0" applyFont="1"/>
    <xf numFmtId="0" fontId="0" fillId="0" borderId="0" xfId="0" applyFill="1"/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horizontal="right"/>
    </xf>
    <xf numFmtId="0" fontId="2" fillId="2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0" applyNumberFormat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15" fillId="2" borderId="0" xfId="0" applyFont="1" applyFill="1"/>
    <xf numFmtId="0" fontId="15" fillId="2" borderId="0" xfId="0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6" fillId="2" borderId="0" xfId="0" applyFont="1" applyFill="1"/>
    <xf numFmtId="0" fontId="15" fillId="0" borderId="0" xfId="0" applyFont="1"/>
    <xf numFmtId="0" fontId="4" fillId="0" borderId="0" xfId="0" applyFont="1" applyAlignment="1">
      <alignment horizontal="right"/>
    </xf>
    <xf numFmtId="4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center" vertical="center" wrapText="1"/>
    </xf>
    <xf numFmtId="165" fontId="12" fillId="2" borderId="19" xfId="0" applyNumberFormat="1" applyFont="1" applyFill="1" applyBorder="1" applyAlignment="1">
      <alignment horizontal="center" vertical="center" wrapText="1"/>
    </xf>
    <xf numFmtId="165" fontId="17" fillId="2" borderId="34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wrapText="1"/>
    </xf>
    <xf numFmtId="0" fontId="15" fillId="0" borderId="8" xfId="0" applyFont="1" applyFill="1" applyBorder="1" applyAlignment="1">
      <alignment horizontal="center" vertical="center" wrapText="1"/>
    </xf>
    <xf numFmtId="165" fontId="15" fillId="0" borderId="8" xfId="0" applyNumberFormat="1" applyFont="1" applyFill="1" applyBorder="1" applyAlignment="1">
      <alignment horizontal="center" vertical="center" wrapText="1"/>
    </xf>
    <xf numFmtId="165" fontId="15" fillId="0" borderId="8" xfId="0" applyNumberFormat="1" applyFont="1" applyFill="1" applyBorder="1" applyAlignment="1">
      <alignment horizontal="right" vertical="center" wrapText="1"/>
    </xf>
    <xf numFmtId="165" fontId="17" fillId="0" borderId="32" xfId="0" applyNumberFormat="1" applyFont="1" applyFill="1" applyBorder="1" applyAlignment="1">
      <alignment wrapText="1"/>
    </xf>
    <xf numFmtId="165" fontId="17" fillId="0" borderId="32" xfId="0" applyNumberFormat="1" applyFont="1" applyFill="1" applyBorder="1" applyAlignment="1">
      <alignment vertical="center" wrapText="1"/>
    </xf>
    <xf numFmtId="0" fontId="12" fillId="0" borderId="22" xfId="0" applyFont="1" applyFill="1" applyBorder="1" applyAlignment="1">
      <alignment horizontal="center" wrapText="1"/>
    </xf>
    <xf numFmtId="0" fontId="12" fillId="0" borderId="21" xfId="0" applyFont="1" applyFill="1" applyBorder="1" applyAlignment="1">
      <alignment wrapText="1"/>
    </xf>
    <xf numFmtId="0" fontId="15" fillId="0" borderId="21" xfId="0" applyFont="1" applyFill="1" applyBorder="1" applyAlignment="1">
      <alignment horizontal="center" vertical="center" wrapText="1"/>
    </xf>
    <xf numFmtId="165" fontId="15" fillId="0" borderId="21" xfId="0" applyNumberFormat="1" applyFont="1" applyFill="1" applyBorder="1" applyAlignment="1">
      <alignment horizontal="center" vertical="center" wrapText="1"/>
    </xf>
    <xf numFmtId="165" fontId="15" fillId="0" borderId="21" xfId="0" applyNumberFormat="1" applyFont="1" applyFill="1" applyBorder="1" applyAlignment="1">
      <alignment horizontal="right" vertical="center" wrapText="1"/>
    </xf>
    <xf numFmtId="165" fontId="17" fillId="0" borderId="35" xfId="0" applyNumberFormat="1" applyFont="1" applyFill="1" applyBorder="1" applyAlignment="1">
      <alignment wrapText="1"/>
    </xf>
    <xf numFmtId="165" fontId="19" fillId="5" borderId="9" xfId="0" applyNumberFormat="1" applyFont="1" applyFill="1" applyBorder="1" applyAlignment="1">
      <alignment horizontal="center" vertical="center" wrapText="1"/>
    </xf>
    <xf numFmtId="165" fontId="19" fillId="5" borderId="10" xfId="0" applyNumberFormat="1" applyFont="1" applyFill="1" applyBorder="1" applyAlignment="1">
      <alignment horizontal="right" vertical="center" wrapText="1"/>
    </xf>
    <xf numFmtId="165" fontId="16" fillId="5" borderId="11" xfId="0" applyNumberFormat="1" applyFont="1" applyFill="1" applyBorder="1" applyAlignment="1">
      <alignment vertical="center" wrapText="1"/>
    </xf>
    <xf numFmtId="165" fontId="19" fillId="5" borderId="24" xfId="0" applyNumberFormat="1" applyFont="1" applyFill="1" applyBorder="1" applyAlignment="1">
      <alignment horizontal="center" vertical="center" wrapText="1"/>
    </xf>
    <xf numFmtId="165" fontId="19" fillId="5" borderId="24" xfId="0" applyNumberFormat="1" applyFont="1" applyFill="1" applyBorder="1" applyAlignment="1">
      <alignment horizontal="right" vertical="center" wrapText="1"/>
    </xf>
    <xf numFmtId="165" fontId="16" fillId="5" borderId="24" xfId="0" applyNumberFormat="1" applyFont="1" applyFill="1" applyBorder="1" applyAlignment="1">
      <alignment vertical="center" wrapText="1"/>
    </xf>
    <xf numFmtId="165" fontId="16" fillId="6" borderId="24" xfId="0" applyNumberFormat="1" applyFont="1" applyFill="1" applyBorder="1" applyAlignment="1">
      <alignment horizontal="center" vertical="center" wrapText="1"/>
    </xf>
    <xf numFmtId="165" fontId="16" fillId="6" borderId="24" xfId="0" applyNumberFormat="1" applyFont="1" applyFill="1" applyBorder="1" applyAlignment="1">
      <alignment horizontal="right" vertical="center" wrapText="1"/>
    </xf>
    <xf numFmtId="165" fontId="16" fillId="6" borderId="24" xfId="0" applyNumberFormat="1" applyFont="1" applyFill="1" applyBorder="1" applyAlignment="1">
      <alignment vertical="center" wrapText="1"/>
    </xf>
    <xf numFmtId="0" fontId="12" fillId="0" borderId="18" xfId="0" applyFont="1" applyFill="1" applyBorder="1" applyAlignment="1">
      <alignment horizontal="center" wrapText="1"/>
    </xf>
    <xf numFmtId="0" fontId="12" fillId="0" borderId="19" xfId="0" applyFont="1" applyFill="1" applyBorder="1" applyAlignment="1">
      <alignment wrapText="1"/>
    </xf>
    <xf numFmtId="0" fontId="15" fillId="0" borderId="19" xfId="0" applyFont="1" applyFill="1" applyBorder="1" applyAlignment="1">
      <alignment horizontal="center" vertical="center" wrapText="1"/>
    </xf>
    <xf numFmtId="165" fontId="15" fillId="0" borderId="19" xfId="0" applyNumberFormat="1" applyFont="1" applyFill="1" applyBorder="1" applyAlignment="1">
      <alignment horizontal="center" vertical="center" wrapText="1"/>
    </xf>
    <xf numFmtId="165" fontId="15" fillId="0" borderId="19" xfId="0" applyNumberFormat="1" applyFont="1" applyFill="1" applyBorder="1" applyAlignment="1">
      <alignment horizontal="right" vertical="center" wrapText="1"/>
    </xf>
    <xf numFmtId="165" fontId="17" fillId="0" borderId="34" xfId="0" applyNumberFormat="1" applyFont="1" applyFill="1" applyBorder="1" applyAlignment="1">
      <alignment wrapText="1"/>
    </xf>
    <xf numFmtId="0" fontId="15" fillId="0" borderId="8" xfId="0" applyFont="1" applyFill="1" applyBorder="1" applyAlignment="1">
      <alignment wrapText="1"/>
    </xf>
    <xf numFmtId="0" fontId="12" fillId="0" borderId="23" xfId="0" applyFont="1" applyFill="1" applyBorder="1" applyAlignment="1">
      <alignment horizontal="center" wrapText="1"/>
    </xf>
    <xf numFmtId="0" fontId="12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wrapText="1"/>
    </xf>
    <xf numFmtId="0" fontId="15" fillId="2" borderId="19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center" vertical="center" wrapText="1"/>
    </xf>
    <xf numFmtId="165" fontId="15" fillId="2" borderId="8" xfId="0" applyNumberFormat="1" applyFont="1" applyFill="1" applyBorder="1" applyAlignment="1">
      <alignment horizontal="center" vertical="center" wrapText="1"/>
    </xf>
    <xf numFmtId="165" fontId="15" fillId="2" borderId="8" xfId="0" applyNumberFormat="1" applyFont="1" applyFill="1" applyBorder="1" applyAlignment="1">
      <alignment horizontal="right" vertical="center" wrapText="1"/>
    </xf>
    <xf numFmtId="165" fontId="17" fillId="2" borderId="32" xfId="0" applyNumberFormat="1" applyFont="1" applyFill="1" applyBorder="1" applyAlignment="1">
      <alignment wrapText="1"/>
    </xf>
    <xf numFmtId="0" fontId="15" fillId="2" borderId="8" xfId="0" applyFont="1" applyFill="1" applyBorder="1" applyAlignment="1">
      <alignment horizontal="left" vertical="center" wrapText="1"/>
    </xf>
    <xf numFmtId="0" fontId="15" fillId="0" borderId="20" xfId="0" applyFont="1" applyFill="1" applyBorder="1" applyAlignment="1">
      <alignment horizontal="left" vertical="center" wrapText="1"/>
    </xf>
    <xf numFmtId="165" fontId="17" fillId="0" borderId="32" xfId="0" applyNumberFormat="1" applyFont="1" applyFill="1" applyBorder="1" applyAlignment="1">
      <alignment horizontal="right" vertical="center" wrapText="1"/>
    </xf>
    <xf numFmtId="0" fontId="15" fillId="0" borderId="8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wrapText="1"/>
    </xf>
    <xf numFmtId="0" fontId="15" fillId="0" borderId="21" xfId="0" applyFont="1" applyFill="1" applyBorder="1" applyAlignment="1">
      <alignment wrapText="1"/>
    </xf>
    <xf numFmtId="0" fontId="15" fillId="0" borderId="33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wrapText="1"/>
    </xf>
    <xf numFmtId="0" fontId="15" fillId="0" borderId="29" xfId="0" applyFont="1" applyFill="1" applyBorder="1" applyAlignment="1">
      <alignment horizontal="center" vertical="center" wrapText="1"/>
    </xf>
    <xf numFmtId="165" fontId="15" fillId="0" borderId="29" xfId="0" applyNumberFormat="1" applyFont="1" applyFill="1" applyBorder="1" applyAlignment="1">
      <alignment horizontal="center" vertical="center" wrapText="1"/>
    </xf>
    <xf numFmtId="165" fontId="15" fillId="0" borderId="29" xfId="0" applyNumberFormat="1" applyFont="1" applyFill="1" applyBorder="1" applyAlignment="1">
      <alignment horizontal="right" vertical="center" wrapText="1"/>
    </xf>
    <xf numFmtId="165" fontId="17" fillId="0" borderId="36" xfId="0" applyNumberFormat="1" applyFont="1" applyFill="1" applyBorder="1" applyAlignment="1">
      <alignment wrapText="1"/>
    </xf>
    <xf numFmtId="0" fontId="16" fillId="0" borderId="0" xfId="0" applyFont="1" applyFill="1" applyBorder="1" applyAlignment="1">
      <alignment horizontal="left"/>
    </xf>
    <xf numFmtId="0" fontId="16" fillId="0" borderId="0" xfId="0" applyFont="1" applyAlignment="1">
      <alignment horizontal="left"/>
    </xf>
    <xf numFmtId="0" fontId="11" fillId="0" borderId="0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3" xfId="0" applyFont="1" applyFill="1" applyBorder="1" applyAlignment="1">
      <alignment horizontal="center" vertical="top" wrapText="1"/>
    </xf>
    <xf numFmtId="0" fontId="22" fillId="0" borderId="37" xfId="0" applyNumberFormat="1" applyFont="1" applyFill="1" applyBorder="1" applyAlignment="1">
      <alignment horizontal="center" vertical="center" textRotation="90"/>
    </xf>
    <xf numFmtId="0" fontId="22" fillId="0" borderId="38" xfId="0" applyNumberFormat="1" applyFont="1" applyFill="1" applyBorder="1" applyAlignment="1">
      <alignment horizontal="center" vertical="center" textRotation="90"/>
    </xf>
    <xf numFmtId="0" fontId="0" fillId="0" borderId="39" xfId="0" applyBorder="1" applyAlignment="1"/>
    <xf numFmtId="0" fontId="0" fillId="0" borderId="38" xfId="0" applyBorder="1" applyAlignment="1"/>
    <xf numFmtId="0" fontId="19" fillId="5" borderId="28" xfId="0" applyFont="1" applyFill="1" applyBorder="1" applyAlignment="1">
      <alignment vertical="center" wrapText="1"/>
    </xf>
    <xf numFmtId="0" fontId="20" fillId="5" borderId="30" xfId="0" applyFont="1" applyFill="1" applyBorder="1" applyAlignment="1">
      <alignment vertical="center" wrapText="1"/>
    </xf>
    <xf numFmtId="0" fontId="21" fillId="5" borderId="30" xfId="0" applyFont="1" applyFill="1" applyBorder="1" applyAlignment="1">
      <alignment vertical="center" wrapText="1"/>
    </xf>
    <xf numFmtId="0" fontId="16" fillId="6" borderId="28" xfId="0" applyFont="1" applyFill="1" applyBorder="1" applyAlignment="1">
      <alignment horizontal="left" vertical="center" wrapText="1"/>
    </xf>
    <xf numFmtId="0" fontId="21" fillId="6" borderId="30" xfId="0" applyFont="1" applyFill="1" applyBorder="1" applyAlignment="1">
      <alignment vertical="center" wrapText="1"/>
    </xf>
    <xf numFmtId="0" fontId="21" fillId="6" borderId="31" xfId="0" applyFont="1" applyFill="1" applyBorder="1" applyAlignment="1">
      <alignment vertical="center" wrapText="1"/>
    </xf>
    <xf numFmtId="0" fontId="18" fillId="4" borderId="25" xfId="0" applyFont="1" applyFill="1" applyBorder="1" applyAlignment="1">
      <alignment horizontal="left" vertical="center" wrapText="1"/>
    </xf>
    <xf numFmtId="0" fontId="0" fillId="4" borderId="26" xfId="0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17" fillId="4" borderId="25" xfId="0" applyFont="1" applyFill="1" applyBorder="1" applyAlignment="1">
      <alignment horizontal="left" vertical="center" wrapText="1"/>
    </xf>
    <xf numFmtId="0" fontId="0" fillId="4" borderId="27" xfId="0" applyFill="1" applyBorder="1" applyAlignment="1">
      <alignment horizontal="left" vertical="center" wrapText="1"/>
    </xf>
    <xf numFmtId="0" fontId="18" fillId="4" borderId="32" xfId="0" applyFont="1" applyFill="1" applyBorder="1" applyAlignment="1">
      <alignment horizontal="left" vertical="center" wrapText="1"/>
    </xf>
    <xf numFmtId="0" fontId="0" fillId="4" borderId="26" xfId="0" applyFill="1" applyBorder="1" applyAlignment="1">
      <alignment horizontal="left" wrapText="1"/>
    </xf>
    <xf numFmtId="0" fontId="0" fillId="4" borderId="26" xfId="0" applyFont="1" applyFill="1" applyBorder="1" applyAlignment="1">
      <alignment horizontal="left" wrapText="1"/>
    </xf>
    <xf numFmtId="0" fontId="16" fillId="5" borderId="28" xfId="0" applyFont="1" applyFill="1" applyBorder="1" applyAlignment="1">
      <alignment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tabSelected="1" zoomScale="70" zoomScaleNormal="70" workbookViewId="0">
      <selection activeCell="N11" sqref="N11"/>
    </sheetView>
  </sheetViews>
  <sheetFormatPr defaultRowHeight="15" x14ac:dyDescent="0.25"/>
  <cols>
    <col min="1" max="1" width="9.140625" customWidth="1"/>
    <col min="2" max="2" width="72.7109375" customWidth="1"/>
    <col min="5" max="5" width="14.28515625" bestFit="1" customWidth="1"/>
    <col min="6" max="6" width="18.85546875" customWidth="1"/>
    <col min="7" max="7" width="17.85546875" style="17" customWidth="1"/>
    <col min="8" max="8" width="18.140625" customWidth="1"/>
    <col min="9" max="9" width="5.85546875" customWidth="1"/>
    <col min="10" max="10" width="16.85546875" customWidth="1"/>
    <col min="11" max="11" width="25.28515625" style="11" customWidth="1"/>
    <col min="12" max="12" width="10.140625" style="11" customWidth="1"/>
    <col min="13" max="13" width="17.85546875" style="11" customWidth="1"/>
    <col min="14" max="14" width="17.28515625" style="11" customWidth="1"/>
    <col min="15" max="15" width="13.7109375" style="11" customWidth="1"/>
    <col min="16" max="16" width="13.28515625" customWidth="1"/>
    <col min="18" max="18" width="12.28515625" customWidth="1"/>
  </cols>
  <sheetData>
    <row r="1" spans="1:19" ht="15.75" thickBot="1" x14ac:dyDescent="0.3"/>
    <row r="2" spans="1:19" x14ac:dyDescent="0.25">
      <c r="A2" s="96" t="s">
        <v>74</v>
      </c>
      <c r="B2" s="97"/>
      <c r="C2" s="97"/>
      <c r="D2" s="97"/>
      <c r="E2" s="97"/>
      <c r="F2" s="97"/>
      <c r="G2" s="97"/>
      <c r="H2" s="98"/>
    </row>
    <row r="3" spans="1:19" ht="22.15" customHeight="1" thickBot="1" x14ac:dyDescent="0.3">
      <c r="A3" s="99"/>
      <c r="B3" s="100"/>
      <c r="C3" s="100"/>
      <c r="D3" s="100"/>
      <c r="E3" s="100"/>
      <c r="F3" s="100"/>
      <c r="G3" s="100"/>
      <c r="H3" s="101"/>
    </row>
    <row r="4" spans="1:19" ht="15.75" thickBot="1" x14ac:dyDescent="0.3">
      <c r="A4" s="26"/>
      <c r="B4" s="26"/>
      <c r="C4" s="26"/>
      <c r="D4" s="26"/>
      <c r="E4" s="26"/>
      <c r="F4" s="26"/>
      <c r="G4" s="27"/>
      <c r="H4" s="26"/>
      <c r="J4" s="16"/>
      <c r="K4" s="12"/>
      <c r="L4" s="12"/>
      <c r="M4" s="12"/>
      <c r="N4" s="12"/>
      <c r="O4" s="12"/>
      <c r="P4" s="16"/>
      <c r="Q4" s="16"/>
      <c r="R4" s="16"/>
      <c r="S4" s="16"/>
    </row>
    <row r="5" spans="1:19" ht="17.25" thickTop="1" thickBot="1" x14ac:dyDescent="0.3">
      <c r="A5" s="102" t="s">
        <v>57</v>
      </c>
      <c r="B5" s="103"/>
      <c r="C5" s="103"/>
      <c r="D5" s="103"/>
      <c r="E5" s="103"/>
      <c r="F5" s="103"/>
      <c r="G5" s="103"/>
      <c r="H5" s="104"/>
      <c r="I5" s="2"/>
      <c r="J5" s="16"/>
      <c r="K5" s="95"/>
      <c r="L5" s="95"/>
      <c r="M5" s="95"/>
      <c r="N5" s="95"/>
      <c r="O5" s="95"/>
      <c r="P5" s="95"/>
      <c r="Q5" s="16"/>
      <c r="R5" s="16"/>
      <c r="S5" s="16"/>
    </row>
    <row r="6" spans="1:19" ht="16.5" thickTop="1" x14ac:dyDescent="0.25">
      <c r="A6" s="28"/>
      <c r="B6" s="26"/>
      <c r="C6" s="26"/>
      <c r="D6" s="26"/>
      <c r="E6" s="26"/>
      <c r="F6" s="26"/>
      <c r="G6" s="27"/>
      <c r="H6" s="26"/>
      <c r="I6" s="2"/>
      <c r="J6" s="16"/>
      <c r="K6" s="12"/>
      <c r="L6" s="12"/>
      <c r="M6" s="12"/>
      <c r="N6" s="12"/>
      <c r="O6" s="12"/>
      <c r="P6" s="16"/>
      <c r="Q6" s="16"/>
      <c r="R6" s="16"/>
      <c r="S6" s="16"/>
    </row>
    <row r="7" spans="1:19" ht="16.5" thickBot="1" x14ac:dyDescent="0.3">
      <c r="A7" s="29"/>
      <c r="B7" s="26"/>
      <c r="C7" s="26"/>
      <c r="D7" s="26"/>
      <c r="E7" s="26"/>
      <c r="F7" s="26"/>
      <c r="G7" s="18"/>
      <c r="H7" s="26"/>
      <c r="I7" s="2"/>
      <c r="J7" s="16"/>
      <c r="K7" s="12"/>
      <c r="L7" s="12"/>
      <c r="M7" s="12"/>
      <c r="N7" s="12"/>
      <c r="O7" s="12"/>
      <c r="P7" s="16"/>
      <c r="Q7" s="16"/>
      <c r="R7" s="16"/>
      <c r="S7" s="16"/>
    </row>
    <row r="8" spans="1:19" s="11" customFormat="1" ht="15.75" thickBot="1" x14ac:dyDescent="0.3">
      <c r="A8" s="34" t="s">
        <v>0</v>
      </c>
      <c r="B8" s="8" t="s">
        <v>1</v>
      </c>
      <c r="C8" s="8" t="s">
        <v>2</v>
      </c>
      <c r="D8" s="8" t="s">
        <v>3</v>
      </c>
      <c r="E8" s="8" t="s">
        <v>4</v>
      </c>
      <c r="F8" s="8" t="s">
        <v>5</v>
      </c>
      <c r="G8" s="8" t="s">
        <v>6</v>
      </c>
      <c r="H8" s="9" t="s">
        <v>7</v>
      </c>
      <c r="I8" s="20"/>
      <c r="J8" s="12"/>
      <c r="K8" s="117"/>
      <c r="L8" s="117"/>
      <c r="M8" s="117"/>
      <c r="N8" s="117"/>
      <c r="O8" s="117"/>
      <c r="P8" s="117"/>
      <c r="Q8" s="12"/>
      <c r="R8" s="12"/>
      <c r="S8" s="12"/>
    </row>
    <row r="9" spans="1:19" s="11" customFormat="1" ht="30" customHeight="1" x14ac:dyDescent="0.25">
      <c r="A9" s="118" t="s">
        <v>61</v>
      </c>
      <c r="B9" s="116"/>
      <c r="C9" s="116"/>
      <c r="D9" s="116"/>
      <c r="E9" s="116"/>
      <c r="F9" s="116"/>
      <c r="G9" s="116"/>
      <c r="H9" s="119"/>
      <c r="I9" s="105">
        <v>2021</v>
      </c>
      <c r="J9" s="12"/>
      <c r="K9" s="32"/>
      <c r="L9" s="24"/>
      <c r="M9" s="24"/>
      <c r="N9" s="24"/>
      <c r="O9" s="24"/>
      <c r="P9" s="24"/>
      <c r="Q9" s="12"/>
      <c r="R9" s="12"/>
      <c r="S9" s="12"/>
    </row>
    <row r="10" spans="1:19" s="11" customFormat="1" ht="15" customHeight="1" x14ac:dyDescent="0.25">
      <c r="A10" s="35" t="s">
        <v>8</v>
      </c>
      <c r="B10" s="36" t="s">
        <v>69</v>
      </c>
      <c r="C10" s="37">
        <v>1</v>
      </c>
      <c r="D10" s="37" t="s">
        <v>71</v>
      </c>
      <c r="E10" s="38">
        <v>0</v>
      </c>
      <c r="F10" s="38">
        <f t="shared" ref="F10:F17" si="0">SUM(C10*E10)</f>
        <v>0</v>
      </c>
      <c r="G10" s="38">
        <f t="shared" ref="G10:G17" si="1">SUM(F10*0.21)</f>
        <v>0</v>
      </c>
      <c r="H10" s="39">
        <f t="shared" ref="H10:H17" si="2">SUM(F10+G10)</f>
        <v>0</v>
      </c>
      <c r="I10" s="108"/>
      <c r="J10" s="12"/>
      <c r="K10" s="33"/>
      <c r="L10" s="24"/>
      <c r="M10" s="24"/>
      <c r="N10" s="24"/>
      <c r="O10" s="24"/>
      <c r="P10" s="24"/>
      <c r="Q10" s="12"/>
      <c r="R10" s="12"/>
      <c r="S10" s="12"/>
    </row>
    <row r="11" spans="1:19" s="11" customFormat="1" x14ac:dyDescent="0.25">
      <c r="A11" s="35" t="s">
        <v>10</v>
      </c>
      <c r="B11" s="36" t="s">
        <v>62</v>
      </c>
      <c r="C11" s="37">
        <v>1</v>
      </c>
      <c r="D11" s="37" t="s">
        <v>71</v>
      </c>
      <c r="E11" s="38">
        <v>0</v>
      </c>
      <c r="F11" s="38">
        <f t="shared" si="0"/>
        <v>0</v>
      </c>
      <c r="G11" s="38">
        <f t="shared" si="1"/>
        <v>0</v>
      </c>
      <c r="H11" s="39">
        <f t="shared" si="2"/>
        <v>0</v>
      </c>
      <c r="I11" s="108"/>
      <c r="J11" s="12"/>
      <c r="K11" s="32"/>
      <c r="L11" s="24"/>
      <c r="M11" s="24"/>
      <c r="N11" s="24"/>
      <c r="O11" s="24"/>
      <c r="P11" s="24"/>
      <c r="Q11" s="12"/>
      <c r="R11" s="12"/>
      <c r="S11" s="12"/>
    </row>
    <row r="12" spans="1:19" s="11" customFormat="1" x14ac:dyDescent="0.25">
      <c r="A12" s="35" t="s">
        <v>11</v>
      </c>
      <c r="B12" s="36" t="s">
        <v>63</v>
      </c>
      <c r="C12" s="37">
        <v>1</v>
      </c>
      <c r="D12" s="37" t="s">
        <v>71</v>
      </c>
      <c r="E12" s="38">
        <v>0</v>
      </c>
      <c r="F12" s="38">
        <f t="shared" si="0"/>
        <v>0</v>
      </c>
      <c r="G12" s="38">
        <f t="shared" si="1"/>
        <v>0</v>
      </c>
      <c r="H12" s="39">
        <f t="shared" si="2"/>
        <v>0</v>
      </c>
      <c r="I12" s="108"/>
      <c r="J12" s="12"/>
      <c r="K12" s="24"/>
      <c r="L12" s="24"/>
      <c r="M12" s="24"/>
      <c r="N12" s="24"/>
      <c r="O12" s="24"/>
      <c r="P12" s="24"/>
      <c r="Q12" s="12"/>
      <c r="R12" s="12"/>
      <c r="S12" s="12"/>
    </row>
    <row r="13" spans="1:19" s="11" customFormat="1" ht="28.5" x14ac:dyDescent="0.25">
      <c r="A13" s="35" t="s">
        <v>12</v>
      </c>
      <c r="B13" s="36" t="s">
        <v>64</v>
      </c>
      <c r="C13" s="37">
        <v>1</v>
      </c>
      <c r="D13" s="37" t="s">
        <v>71</v>
      </c>
      <c r="E13" s="38">
        <v>0</v>
      </c>
      <c r="F13" s="38">
        <f t="shared" si="0"/>
        <v>0</v>
      </c>
      <c r="G13" s="38">
        <f t="shared" si="1"/>
        <v>0</v>
      </c>
      <c r="H13" s="39">
        <f t="shared" si="2"/>
        <v>0</v>
      </c>
      <c r="I13" s="108"/>
      <c r="J13" s="12"/>
      <c r="K13" s="24"/>
      <c r="L13" s="24"/>
      <c r="M13" s="24"/>
      <c r="N13" s="24"/>
      <c r="O13" s="24"/>
      <c r="P13" s="24"/>
      <c r="Q13" s="12"/>
      <c r="R13" s="12"/>
      <c r="S13" s="12"/>
    </row>
    <row r="14" spans="1:19" s="11" customFormat="1" ht="31.5" customHeight="1" x14ac:dyDescent="0.25">
      <c r="A14" s="35" t="s">
        <v>13</v>
      </c>
      <c r="B14" s="36" t="s">
        <v>65</v>
      </c>
      <c r="C14" s="37">
        <v>1</v>
      </c>
      <c r="D14" s="37" t="s">
        <v>71</v>
      </c>
      <c r="E14" s="38">
        <v>0</v>
      </c>
      <c r="F14" s="38">
        <f t="shared" si="0"/>
        <v>0</v>
      </c>
      <c r="G14" s="38">
        <f t="shared" si="1"/>
        <v>0</v>
      </c>
      <c r="H14" s="39">
        <f t="shared" si="2"/>
        <v>0</v>
      </c>
      <c r="I14" s="108"/>
      <c r="J14" s="12"/>
      <c r="K14" s="24"/>
      <c r="L14" s="24"/>
      <c r="M14" s="24"/>
      <c r="N14" s="24"/>
      <c r="O14" s="24"/>
      <c r="P14" s="24"/>
      <c r="Q14" s="12"/>
      <c r="R14" s="12"/>
      <c r="S14" s="12"/>
    </row>
    <row r="15" spans="1:19" s="11" customFormat="1" ht="27.75" customHeight="1" x14ac:dyDescent="0.25">
      <c r="A15" s="35" t="s">
        <v>14</v>
      </c>
      <c r="B15" s="36" t="s">
        <v>66</v>
      </c>
      <c r="C15" s="37">
        <v>1</v>
      </c>
      <c r="D15" s="37" t="s">
        <v>71</v>
      </c>
      <c r="E15" s="38">
        <v>0</v>
      </c>
      <c r="F15" s="38">
        <f t="shared" si="0"/>
        <v>0</v>
      </c>
      <c r="G15" s="38">
        <f t="shared" si="1"/>
        <v>0</v>
      </c>
      <c r="H15" s="39">
        <f t="shared" si="2"/>
        <v>0</v>
      </c>
      <c r="I15" s="108"/>
      <c r="J15" s="12"/>
      <c r="K15" s="24"/>
      <c r="L15" s="24"/>
      <c r="M15" s="24"/>
      <c r="N15" s="24"/>
      <c r="O15" s="24"/>
      <c r="P15" s="24"/>
      <c r="Q15" s="12"/>
      <c r="R15" s="12"/>
      <c r="S15" s="12"/>
    </row>
    <row r="16" spans="1:19" s="11" customFormat="1" x14ac:dyDescent="0.25">
      <c r="A16" s="35" t="s">
        <v>15</v>
      </c>
      <c r="B16" s="36" t="s">
        <v>67</v>
      </c>
      <c r="C16" s="37">
        <v>1</v>
      </c>
      <c r="D16" s="37" t="s">
        <v>71</v>
      </c>
      <c r="E16" s="38">
        <v>0</v>
      </c>
      <c r="F16" s="38">
        <f t="shared" si="0"/>
        <v>0</v>
      </c>
      <c r="G16" s="38">
        <f t="shared" si="1"/>
        <v>0</v>
      </c>
      <c r="H16" s="39">
        <f t="shared" si="2"/>
        <v>0</v>
      </c>
      <c r="I16" s="108"/>
      <c r="J16" s="12"/>
      <c r="K16" s="24"/>
      <c r="L16" s="24"/>
      <c r="M16" s="24"/>
      <c r="N16" s="24"/>
      <c r="O16" s="24"/>
      <c r="P16" s="24"/>
      <c r="Q16" s="12"/>
      <c r="R16" s="12"/>
      <c r="S16" s="12"/>
    </row>
    <row r="17" spans="1:19" s="11" customFormat="1" x14ac:dyDescent="0.25">
      <c r="A17" s="35" t="s">
        <v>16</v>
      </c>
      <c r="B17" s="36" t="s">
        <v>68</v>
      </c>
      <c r="C17" s="37">
        <v>1</v>
      </c>
      <c r="D17" s="37" t="s">
        <v>71</v>
      </c>
      <c r="E17" s="38">
        <v>0</v>
      </c>
      <c r="F17" s="38">
        <f t="shared" si="0"/>
        <v>0</v>
      </c>
      <c r="G17" s="38">
        <f t="shared" si="1"/>
        <v>0</v>
      </c>
      <c r="H17" s="39">
        <f t="shared" si="2"/>
        <v>0</v>
      </c>
      <c r="I17" s="108"/>
      <c r="J17" s="12"/>
      <c r="K17" s="24"/>
      <c r="L17" s="24"/>
      <c r="M17" s="24"/>
      <c r="N17" s="24"/>
      <c r="O17" s="24"/>
      <c r="P17" s="24"/>
      <c r="Q17" s="12"/>
      <c r="R17" s="12"/>
      <c r="S17" s="12"/>
    </row>
    <row r="18" spans="1:19" s="11" customFormat="1" ht="30" customHeight="1" x14ac:dyDescent="0.25">
      <c r="A18" s="115" t="s">
        <v>44</v>
      </c>
      <c r="B18" s="116"/>
      <c r="C18" s="116"/>
      <c r="D18" s="116"/>
      <c r="E18" s="116"/>
      <c r="F18" s="116"/>
      <c r="G18" s="116"/>
      <c r="H18" s="116"/>
      <c r="I18" s="108"/>
      <c r="J18" s="12"/>
      <c r="K18" s="24"/>
      <c r="L18" s="24"/>
      <c r="M18" s="24"/>
      <c r="N18" s="24"/>
      <c r="O18" s="24"/>
      <c r="P18" s="24"/>
      <c r="Q18" s="12"/>
      <c r="R18" s="12"/>
      <c r="S18" s="12"/>
    </row>
    <row r="19" spans="1:19" x14ac:dyDescent="0.25">
      <c r="A19" s="40" t="s">
        <v>8</v>
      </c>
      <c r="B19" s="41" t="s">
        <v>18</v>
      </c>
      <c r="C19" s="42">
        <v>12</v>
      </c>
      <c r="D19" s="42" t="s">
        <v>9</v>
      </c>
      <c r="E19" s="43">
        <v>0</v>
      </c>
      <c r="F19" s="43">
        <f t="shared" ref="F19:F30" si="3">SUM(C19*E19)</f>
        <v>0</v>
      </c>
      <c r="G19" s="44">
        <f t="shared" ref="G19:G30" si="4">SUM(F19*0.21)</f>
        <v>0</v>
      </c>
      <c r="H19" s="45">
        <f t="shared" ref="H19:H30" si="5">SUM(F19+G19)</f>
        <v>0</v>
      </c>
      <c r="I19" s="108"/>
      <c r="J19" s="25"/>
      <c r="K19" s="25"/>
      <c r="L19" s="12"/>
      <c r="M19" s="14"/>
      <c r="N19" s="12"/>
      <c r="O19" s="12"/>
      <c r="P19" s="15"/>
      <c r="Q19" s="16"/>
      <c r="R19" s="16"/>
      <c r="S19" s="16"/>
    </row>
    <row r="20" spans="1:19" x14ac:dyDescent="0.25">
      <c r="A20" s="40" t="s">
        <v>10</v>
      </c>
      <c r="B20" s="41" t="s">
        <v>19</v>
      </c>
      <c r="C20" s="42">
        <v>12</v>
      </c>
      <c r="D20" s="42" t="s">
        <v>9</v>
      </c>
      <c r="E20" s="43">
        <v>0</v>
      </c>
      <c r="F20" s="43">
        <f t="shared" si="3"/>
        <v>0</v>
      </c>
      <c r="G20" s="44">
        <f t="shared" si="4"/>
        <v>0</v>
      </c>
      <c r="H20" s="45">
        <f t="shared" si="5"/>
        <v>0</v>
      </c>
      <c r="I20" s="108"/>
      <c r="J20" s="16"/>
      <c r="K20" s="12"/>
      <c r="L20" s="12"/>
      <c r="M20" s="12"/>
      <c r="N20" s="12"/>
      <c r="O20" s="12"/>
      <c r="P20" s="13"/>
      <c r="Q20" s="16"/>
      <c r="R20" s="16"/>
      <c r="S20" s="16"/>
    </row>
    <row r="21" spans="1:19" x14ac:dyDescent="0.25">
      <c r="A21" s="40" t="s">
        <v>11</v>
      </c>
      <c r="B21" s="41" t="s">
        <v>20</v>
      </c>
      <c r="C21" s="42">
        <v>12</v>
      </c>
      <c r="D21" s="42" t="s">
        <v>9</v>
      </c>
      <c r="E21" s="43">
        <v>0</v>
      </c>
      <c r="F21" s="43">
        <f t="shared" si="3"/>
        <v>0</v>
      </c>
      <c r="G21" s="44">
        <f t="shared" si="4"/>
        <v>0</v>
      </c>
      <c r="H21" s="45">
        <f t="shared" si="5"/>
        <v>0</v>
      </c>
      <c r="I21" s="108"/>
      <c r="J21" s="16"/>
      <c r="K21" s="12"/>
      <c r="L21" s="12"/>
      <c r="M21" s="12"/>
      <c r="N21" s="12"/>
      <c r="O21" s="12"/>
      <c r="P21" s="13"/>
      <c r="Q21" s="16"/>
      <c r="R21" s="16"/>
      <c r="S21" s="16"/>
    </row>
    <row r="22" spans="1:19" x14ac:dyDescent="0.25">
      <c r="A22" s="40" t="s">
        <v>12</v>
      </c>
      <c r="B22" s="41" t="s">
        <v>21</v>
      </c>
      <c r="C22" s="42">
        <v>12</v>
      </c>
      <c r="D22" s="42" t="s">
        <v>9</v>
      </c>
      <c r="E22" s="43">
        <v>0</v>
      </c>
      <c r="F22" s="43">
        <f t="shared" si="3"/>
        <v>0</v>
      </c>
      <c r="G22" s="44">
        <f t="shared" si="4"/>
        <v>0</v>
      </c>
      <c r="H22" s="45">
        <f t="shared" si="5"/>
        <v>0</v>
      </c>
      <c r="I22" s="108"/>
      <c r="J22" s="16"/>
      <c r="K22" s="12"/>
      <c r="L22" s="12"/>
      <c r="M22" s="12"/>
      <c r="N22" s="12"/>
      <c r="O22" s="12"/>
      <c r="P22" s="13"/>
      <c r="Q22" s="16"/>
      <c r="R22" s="16"/>
      <c r="S22" s="16"/>
    </row>
    <row r="23" spans="1:19" ht="29.25" x14ac:dyDescent="0.25">
      <c r="A23" s="40" t="s">
        <v>13</v>
      </c>
      <c r="B23" s="41" t="s">
        <v>54</v>
      </c>
      <c r="C23" s="42">
        <v>12</v>
      </c>
      <c r="D23" s="42" t="s">
        <v>9</v>
      </c>
      <c r="E23" s="43">
        <v>0</v>
      </c>
      <c r="F23" s="43">
        <f t="shared" si="3"/>
        <v>0</v>
      </c>
      <c r="G23" s="44">
        <f t="shared" si="4"/>
        <v>0</v>
      </c>
      <c r="H23" s="46">
        <f t="shared" si="5"/>
        <v>0</v>
      </c>
      <c r="I23" s="108"/>
      <c r="J23" s="16"/>
      <c r="K23" s="12"/>
      <c r="L23" s="12"/>
      <c r="M23" s="12"/>
      <c r="N23" s="12"/>
      <c r="O23" s="12"/>
      <c r="P23" s="13"/>
      <c r="Q23" s="16"/>
      <c r="R23" s="16"/>
      <c r="S23" s="16"/>
    </row>
    <row r="24" spans="1:19" ht="15.75" thickBot="1" x14ac:dyDescent="0.3">
      <c r="A24" s="47" t="s">
        <v>14</v>
      </c>
      <c r="B24" s="48" t="s">
        <v>56</v>
      </c>
      <c r="C24" s="49">
        <v>12</v>
      </c>
      <c r="D24" s="49" t="s">
        <v>9</v>
      </c>
      <c r="E24" s="50">
        <v>0</v>
      </c>
      <c r="F24" s="50">
        <f t="shared" ref="F24" si="6">SUM(C24*E24)</f>
        <v>0</v>
      </c>
      <c r="G24" s="51">
        <f t="shared" ref="G24:G25" si="7">SUM(F24*0.21)</f>
        <v>0</v>
      </c>
      <c r="H24" s="52">
        <f t="shared" ref="H24:H25" si="8">SUM(F24+G24)</f>
        <v>0</v>
      </c>
      <c r="I24" s="108"/>
      <c r="J24" s="16"/>
      <c r="K24" s="12"/>
      <c r="L24" s="12"/>
      <c r="M24" s="12"/>
      <c r="N24" s="12"/>
      <c r="O24" s="12"/>
      <c r="P24" s="13"/>
      <c r="Q24" s="16"/>
      <c r="R24" s="16"/>
      <c r="S24" s="16"/>
    </row>
    <row r="25" spans="1:19" ht="32.25" customHeight="1" thickBot="1" x14ac:dyDescent="0.3">
      <c r="A25" s="123" t="s">
        <v>58</v>
      </c>
      <c r="B25" s="111"/>
      <c r="C25" s="111"/>
      <c r="D25" s="111"/>
      <c r="E25" s="111"/>
      <c r="F25" s="53">
        <f>SUM(F10:F17,F19:F24)</f>
        <v>0</v>
      </c>
      <c r="G25" s="54">
        <f t="shared" si="7"/>
        <v>0</v>
      </c>
      <c r="H25" s="55">
        <f t="shared" si="8"/>
        <v>0</v>
      </c>
      <c r="I25" s="107"/>
      <c r="J25" s="16"/>
      <c r="K25" s="12"/>
      <c r="L25" s="12"/>
      <c r="M25" s="12"/>
      <c r="N25" s="12"/>
      <c r="O25" s="12"/>
      <c r="P25" s="13"/>
      <c r="Q25" s="16"/>
      <c r="R25" s="16"/>
      <c r="S25" s="16"/>
    </row>
    <row r="26" spans="1:19" ht="29.25" customHeight="1" x14ac:dyDescent="0.25">
      <c r="A26" s="62" t="s">
        <v>15</v>
      </c>
      <c r="B26" s="63" t="s">
        <v>37</v>
      </c>
      <c r="C26" s="64">
        <v>12</v>
      </c>
      <c r="D26" s="64" t="s">
        <v>9</v>
      </c>
      <c r="E26" s="65">
        <v>0</v>
      </c>
      <c r="F26" s="65">
        <f>SUM(C26*E26)</f>
        <v>0</v>
      </c>
      <c r="G26" s="66">
        <f t="shared" si="4"/>
        <v>0</v>
      </c>
      <c r="H26" s="67">
        <f t="shared" si="5"/>
        <v>0</v>
      </c>
      <c r="I26" s="105">
        <v>2022</v>
      </c>
      <c r="J26" s="16"/>
      <c r="K26" s="12"/>
      <c r="L26" s="12"/>
      <c r="M26" s="12"/>
      <c r="N26" s="12"/>
      <c r="O26" s="12"/>
      <c r="P26" s="13"/>
      <c r="Q26" s="16"/>
      <c r="R26" s="16"/>
      <c r="S26" s="16"/>
    </row>
    <row r="27" spans="1:19" x14ac:dyDescent="0.25">
      <c r="A27" s="40" t="s">
        <v>16</v>
      </c>
      <c r="B27" s="41" t="s">
        <v>22</v>
      </c>
      <c r="C27" s="42">
        <v>12</v>
      </c>
      <c r="D27" s="42" t="s">
        <v>9</v>
      </c>
      <c r="E27" s="43">
        <v>0</v>
      </c>
      <c r="F27" s="43">
        <f t="shared" si="3"/>
        <v>0</v>
      </c>
      <c r="G27" s="44">
        <f t="shared" si="4"/>
        <v>0</v>
      </c>
      <c r="H27" s="45">
        <f t="shared" si="5"/>
        <v>0</v>
      </c>
      <c r="I27" s="106"/>
      <c r="J27" s="16"/>
      <c r="K27" s="12"/>
      <c r="L27" s="12"/>
      <c r="M27" s="12"/>
      <c r="N27" s="12"/>
      <c r="O27" s="12"/>
      <c r="P27" s="13"/>
      <c r="Q27" s="16"/>
      <c r="R27" s="16"/>
      <c r="S27" s="16"/>
    </row>
    <row r="28" spans="1:19" x14ac:dyDescent="0.25">
      <c r="A28" s="40" t="s">
        <v>17</v>
      </c>
      <c r="B28" s="68" t="s">
        <v>36</v>
      </c>
      <c r="C28" s="42">
        <v>12</v>
      </c>
      <c r="D28" s="42" t="s">
        <v>9</v>
      </c>
      <c r="E28" s="43">
        <v>0</v>
      </c>
      <c r="F28" s="43">
        <f t="shared" si="3"/>
        <v>0</v>
      </c>
      <c r="G28" s="44">
        <f t="shared" si="4"/>
        <v>0</v>
      </c>
      <c r="H28" s="45">
        <f t="shared" si="5"/>
        <v>0</v>
      </c>
      <c r="I28" s="106"/>
      <c r="J28" s="16"/>
      <c r="K28" s="12"/>
      <c r="L28" s="12"/>
      <c r="M28" s="12"/>
      <c r="N28" s="12"/>
      <c r="O28" s="12"/>
      <c r="P28" s="13"/>
      <c r="Q28" s="16"/>
      <c r="R28" s="16"/>
      <c r="S28" s="16"/>
    </row>
    <row r="29" spans="1:19" x14ac:dyDescent="0.25">
      <c r="A29" s="69" t="s">
        <v>55</v>
      </c>
      <c r="B29" s="68" t="s">
        <v>39</v>
      </c>
      <c r="C29" s="42">
        <v>72</v>
      </c>
      <c r="D29" s="42" t="s">
        <v>40</v>
      </c>
      <c r="E29" s="43">
        <v>0</v>
      </c>
      <c r="F29" s="43">
        <f t="shared" si="3"/>
        <v>0</v>
      </c>
      <c r="G29" s="44">
        <f t="shared" si="4"/>
        <v>0</v>
      </c>
      <c r="H29" s="45">
        <f t="shared" si="5"/>
        <v>0</v>
      </c>
      <c r="I29" s="106"/>
      <c r="J29" s="16"/>
      <c r="K29" s="12"/>
      <c r="L29" s="12"/>
      <c r="M29" s="12"/>
      <c r="N29" s="12"/>
      <c r="O29" s="12"/>
      <c r="P29" s="13"/>
      <c r="Q29" s="16"/>
      <c r="R29" s="16"/>
      <c r="S29" s="16"/>
    </row>
    <row r="30" spans="1:19" x14ac:dyDescent="0.25">
      <c r="A30" s="40" t="s">
        <v>70</v>
      </c>
      <c r="B30" s="68" t="s">
        <v>67</v>
      </c>
      <c r="C30" s="42">
        <v>1</v>
      </c>
      <c r="D30" s="42" t="s">
        <v>71</v>
      </c>
      <c r="E30" s="43">
        <v>0</v>
      </c>
      <c r="F30" s="43">
        <f t="shared" si="3"/>
        <v>0</v>
      </c>
      <c r="G30" s="44">
        <f t="shared" si="4"/>
        <v>0</v>
      </c>
      <c r="H30" s="45">
        <f t="shared" si="5"/>
        <v>0</v>
      </c>
      <c r="I30" s="106"/>
      <c r="J30" s="16"/>
      <c r="K30" s="12"/>
      <c r="L30" s="12"/>
      <c r="M30" s="12"/>
      <c r="N30" s="12"/>
      <c r="O30" s="12"/>
      <c r="P30" s="13"/>
      <c r="Q30" s="16"/>
      <c r="R30" s="16"/>
      <c r="S30" s="16"/>
    </row>
    <row r="31" spans="1:19" ht="29.25" customHeight="1" x14ac:dyDescent="0.25">
      <c r="A31" s="115" t="s">
        <v>42</v>
      </c>
      <c r="B31" s="116"/>
      <c r="C31" s="116"/>
      <c r="D31" s="116"/>
      <c r="E31" s="116"/>
      <c r="F31" s="116"/>
      <c r="G31" s="116"/>
      <c r="H31" s="116"/>
      <c r="I31" s="106"/>
      <c r="J31" s="16"/>
      <c r="K31" s="12"/>
      <c r="L31" s="12"/>
      <c r="M31" s="12"/>
      <c r="N31" s="12"/>
      <c r="O31" s="12"/>
      <c r="P31" s="13"/>
      <c r="Q31" s="16"/>
      <c r="R31" s="16"/>
      <c r="S31" s="16"/>
    </row>
    <row r="32" spans="1:19" x14ac:dyDescent="0.25">
      <c r="A32" s="40" t="s">
        <v>8</v>
      </c>
      <c r="B32" s="41" t="s">
        <v>18</v>
      </c>
      <c r="C32" s="42">
        <v>3</v>
      </c>
      <c r="D32" s="42" t="s">
        <v>9</v>
      </c>
      <c r="E32" s="43">
        <v>0</v>
      </c>
      <c r="F32" s="43">
        <f t="shared" ref="F32:F42" si="9">SUM(C32*E32)</f>
        <v>0</v>
      </c>
      <c r="G32" s="44">
        <f t="shared" ref="G32:G42" si="10">SUM(F32*0.21)</f>
        <v>0</v>
      </c>
      <c r="H32" s="45">
        <f t="shared" ref="H32:H42" si="11">SUM(F32+G32)</f>
        <v>0</v>
      </c>
      <c r="I32" s="106"/>
      <c r="J32" s="16"/>
      <c r="L32" s="12"/>
      <c r="M32" s="12"/>
      <c r="N32" s="12"/>
      <c r="O32" s="12"/>
      <c r="P32" s="13"/>
      <c r="Q32" s="16"/>
      <c r="R32" s="16"/>
      <c r="S32" s="16"/>
    </row>
    <row r="33" spans="1:19" x14ac:dyDescent="0.25">
      <c r="A33" s="40" t="s">
        <v>10</v>
      </c>
      <c r="B33" s="41" t="s">
        <v>19</v>
      </c>
      <c r="C33" s="42">
        <v>3</v>
      </c>
      <c r="D33" s="42" t="s">
        <v>9</v>
      </c>
      <c r="E33" s="43">
        <v>0</v>
      </c>
      <c r="F33" s="43">
        <f t="shared" si="9"/>
        <v>0</v>
      </c>
      <c r="G33" s="44">
        <f t="shared" si="10"/>
        <v>0</v>
      </c>
      <c r="H33" s="45">
        <f t="shared" si="11"/>
        <v>0</v>
      </c>
      <c r="I33" s="106"/>
      <c r="J33" s="16"/>
      <c r="K33" s="12"/>
      <c r="L33" s="12"/>
      <c r="M33" s="12"/>
      <c r="N33" s="12"/>
      <c r="O33" s="12"/>
      <c r="P33" s="13"/>
      <c r="Q33" s="16"/>
      <c r="R33" s="16"/>
      <c r="S33" s="16"/>
    </row>
    <row r="34" spans="1:19" x14ac:dyDescent="0.25">
      <c r="A34" s="40" t="s">
        <v>11</v>
      </c>
      <c r="B34" s="41" t="s">
        <v>20</v>
      </c>
      <c r="C34" s="42">
        <v>3</v>
      </c>
      <c r="D34" s="42" t="s">
        <v>9</v>
      </c>
      <c r="E34" s="43">
        <v>0</v>
      </c>
      <c r="F34" s="43">
        <f t="shared" si="9"/>
        <v>0</v>
      </c>
      <c r="G34" s="44">
        <f t="shared" si="10"/>
        <v>0</v>
      </c>
      <c r="H34" s="45">
        <f t="shared" si="11"/>
        <v>0</v>
      </c>
      <c r="I34" s="106"/>
      <c r="J34" s="16"/>
      <c r="K34" s="12"/>
      <c r="L34" s="12"/>
      <c r="M34" s="12"/>
      <c r="N34" s="12"/>
      <c r="O34" s="12"/>
      <c r="P34" s="13"/>
      <c r="Q34" s="16"/>
      <c r="R34" s="16"/>
      <c r="S34" s="16"/>
    </row>
    <row r="35" spans="1:19" x14ac:dyDescent="0.25">
      <c r="A35" s="40" t="s">
        <v>12</v>
      </c>
      <c r="B35" s="41" t="s">
        <v>21</v>
      </c>
      <c r="C35" s="42">
        <v>3</v>
      </c>
      <c r="D35" s="42" t="s">
        <v>9</v>
      </c>
      <c r="E35" s="43">
        <v>0</v>
      </c>
      <c r="F35" s="43">
        <f t="shared" si="9"/>
        <v>0</v>
      </c>
      <c r="G35" s="44">
        <f t="shared" si="10"/>
        <v>0</v>
      </c>
      <c r="H35" s="45">
        <f t="shared" si="11"/>
        <v>0</v>
      </c>
      <c r="I35" s="106"/>
      <c r="J35" s="16"/>
      <c r="K35" s="12"/>
      <c r="L35" s="12"/>
      <c r="M35" s="12"/>
      <c r="N35" s="12"/>
      <c r="O35" s="12"/>
      <c r="P35" s="13"/>
      <c r="Q35" s="16"/>
      <c r="R35" s="16"/>
      <c r="S35" s="16"/>
    </row>
    <row r="36" spans="1:19" ht="29.25" x14ac:dyDescent="0.25">
      <c r="A36" s="40" t="s">
        <v>13</v>
      </c>
      <c r="B36" s="41" t="s">
        <v>54</v>
      </c>
      <c r="C36" s="42">
        <v>3</v>
      </c>
      <c r="D36" s="42" t="s">
        <v>9</v>
      </c>
      <c r="E36" s="43">
        <v>0</v>
      </c>
      <c r="F36" s="43">
        <f t="shared" si="9"/>
        <v>0</v>
      </c>
      <c r="G36" s="44">
        <f t="shared" si="10"/>
        <v>0</v>
      </c>
      <c r="H36" s="45">
        <f t="shared" si="11"/>
        <v>0</v>
      </c>
      <c r="I36" s="106"/>
      <c r="J36" s="16"/>
      <c r="K36" s="12"/>
      <c r="L36" s="12"/>
      <c r="M36" s="12"/>
      <c r="N36" s="12"/>
      <c r="O36" s="12"/>
      <c r="P36" s="13"/>
      <c r="Q36" s="16"/>
      <c r="R36" s="16"/>
      <c r="S36" s="16"/>
    </row>
    <row r="37" spans="1:19" x14ac:dyDescent="0.25">
      <c r="A37" s="40" t="s">
        <v>14</v>
      </c>
      <c r="B37" s="41" t="s">
        <v>56</v>
      </c>
      <c r="C37" s="42">
        <v>3</v>
      </c>
      <c r="D37" s="42" t="s">
        <v>9</v>
      </c>
      <c r="E37" s="43">
        <v>0</v>
      </c>
      <c r="F37" s="43">
        <f t="shared" ref="F37" si="12">SUM(C37*E37)</f>
        <v>0</v>
      </c>
      <c r="G37" s="44">
        <f t="shared" ref="G37" si="13">SUM(F37*0.21)</f>
        <v>0</v>
      </c>
      <c r="H37" s="45">
        <f t="shared" ref="H37" si="14">SUM(F37+G37)</f>
        <v>0</v>
      </c>
      <c r="I37" s="106"/>
      <c r="J37" s="16"/>
      <c r="K37" s="12"/>
      <c r="L37" s="12"/>
      <c r="M37" s="12"/>
      <c r="N37" s="12"/>
      <c r="O37" s="12"/>
      <c r="P37" s="13"/>
      <c r="Q37" s="16"/>
      <c r="R37" s="16"/>
      <c r="S37" s="16"/>
    </row>
    <row r="38" spans="1:19" x14ac:dyDescent="0.25">
      <c r="A38" s="40" t="s">
        <v>15</v>
      </c>
      <c r="B38" s="41" t="s">
        <v>37</v>
      </c>
      <c r="C38" s="42">
        <v>3</v>
      </c>
      <c r="D38" s="42" t="s">
        <v>9</v>
      </c>
      <c r="E38" s="43">
        <v>0</v>
      </c>
      <c r="F38" s="43">
        <f t="shared" si="9"/>
        <v>0</v>
      </c>
      <c r="G38" s="44">
        <f t="shared" si="10"/>
        <v>0</v>
      </c>
      <c r="H38" s="45">
        <f t="shared" si="11"/>
        <v>0</v>
      </c>
      <c r="I38" s="106"/>
      <c r="J38" s="16"/>
      <c r="K38" s="12"/>
      <c r="L38" s="12"/>
      <c r="M38" s="12"/>
      <c r="N38" s="12"/>
      <c r="O38" s="12"/>
      <c r="P38" s="13"/>
      <c r="Q38" s="16"/>
      <c r="R38" s="16"/>
      <c r="S38" s="16"/>
    </row>
    <row r="39" spans="1:19" x14ac:dyDescent="0.25">
      <c r="A39" s="40" t="s">
        <v>16</v>
      </c>
      <c r="B39" s="41" t="s">
        <v>22</v>
      </c>
      <c r="C39" s="42">
        <v>3</v>
      </c>
      <c r="D39" s="42" t="s">
        <v>9</v>
      </c>
      <c r="E39" s="43">
        <v>0</v>
      </c>
      <c r="F39" s="43">
        <f t="shared" si="9"/>
        <v>0</v>
      </c>
      <c r="G39" s="44">
        <f t="shared" si="10"/>
        <v>0</v>
      </c>
      <c r="H39" s="45">
        <f t="shared" si="11"/>
        <v>0</v>
      </c>
      <c r="I39" s="106"/>
      <c r="J39" s="16"/>
      <c r="K39" s="12"/>
      <c r="L39" s="12"/>
      <c r="M39" s="12"/>
      <c r="N39" s="12"/>
      <c r="O39" s="12"/>
      <c r="P39" s="13"/>
      <c r="Q39" s="16"/>
      <c r="R39" s="16"/>
      <c r="S39" s="16"/>
    </row>
    <row r="40" spans="1:19" x14ac:dyDescent="0.25">
      <c r="A40" s="40" t="s">
        <v>17</v>
      </c>
      <c r="B40" s="68" t="s">
        <v>36</v>
      </c>
      <c r="C40" s="42">
        <v>3</v>
      </c>
      <c r="D40" s="42" t="s">
        <v>9</v>
      </c>
      <c r="E40" s="43">
        <v>0</v>
      </c>
      <c r="F40" s="43">
        <f t="shared" si="9"/>
        <v>0</v>
      </c>
      <c r="G40" s="44">
        <f t="shared" si="10"/>
        <v>0</v>
      </c>
      <c r="H40" s="45">
        <f t="shared" si="11"/>
        <v>0</v>
      </c>
      <c r="I40" s="106"/>
      <c r="J40" s="16"/>
      <c r="K40" s="12"/>
      <c r="L40" s="12"/>
      <c r="M40" s="12"/>
      <c r="N40" s="12"/>
      <c r="O40" s="12"/>
      <c r="P40" s="13"/>
      <c r="Q40" s="16"/>
      <c r="R40" s="16"/>
      <c r="S40" s="16"/>
    </row>
    <row r="41" spans="1:19" x14ac:dyDescent="0.25">
      <c r="A41" s="69" t="s">
        <v>55</v>
      </c>
      <c r="B41" s="68" t="s">
        <v>39</v>
      </c>
      <c r="C41" s="42">
        <v>4</v>
      </c>
      <c r="D41" s="42" t="s">
        <v>40</v>
      </c>
      <c r="E41" s="43">
        <v>0</v>
      </c>
      <c r="F41" s="43">
        <f t="shared" si="9"/>
        <v>0</v>
      </c>
      <c r="G41" s="44">
        <f t="shared" si="10"/>
        <v>0</v>
      </c>
      <c r="H41" s="45">
        <f t="shared" si="11"/>
        <v>0</v>
      </c>
      <c r="I41" s="106"/>
      <c r="J41" s="16"/>
      <c r="K41" s="12"/>
      <c r="L41" s="12"/>
      <c r="M41" s="12"/>
      <c r="N41" s="12"/>
      <c r="O41" s="12"/>
      <c r="P41" s="13"/>
      <c r="Q41" s="16"/>
      <c r="R41" s="16"/>
      <c r="S41" s="16"/>
    </row>
    <row r="42" spans="1:19" x14ac:dyDescent="0.25">
      <c r="A42" s="40" t="s">
        <v>70</v>
      </c>
      <c r="B42" s="68" t="s">
        <v>67</v>
      </c>
      <c r="C42" s="42">
        <v>1</v>
      </c>
      <c r="D42" s="42" t="s">
        <v>72</v>
      </c>
      <c r="E42" s="43">
        <v>0</v>
      </c>
      <c r="F42" s="43">
        <f t="shared" si="9"/>
        <v>0</v>
      </c>
      <c r="G42" s="44">
        <f t="shared" si="10"/>
        <v>0</v>
      </c>
      <c r="H42" s="45">
        <f t="shared" si="11"/>
        <v>0</v>
      </c>
      <c r="I42" s="106"/>
      <c r="J42" s="16"/>
      <c r="K42" s="12"/>
      <c r="L42" s="12"/>
      <c r="M42" s="12"/>
      <c r="N42" s="12"/>
      <c r="O42" s="12"/>
      <c r="P42" s="13"/>
      <c r="Q42" s="16"/>
      <c r="R42" s="16"/>
      <c r="S42" s="16"/>
    </row>
    <row r="43" spans="1:19" s="7" customFormat="1" ht="44.25" customHeight="1" x14ac:dyDescent="0.25">
      <c r="A43" s="115" t="s">
        <v>45</v>
      </c>
      <c r="B43" s="122"/>
      <c r="C43" s="122"/>
      <c r="D43" s="122"/>
      <c r="E43" s="122"/>
      <c r="F43" s="122"/>
      <c r="G43" s="122"/>
      <c r="H43" s="122"/>
      <c r="I43" s="106"/>
      <c r="J43" s="16"/>
      <c r="K43" s="12"/>
      <c r="L43" s="12"/>
      <c r="M43" s="12"/>
      <c r="N43" s="12"/>
      <c r="O43" s="12"/>
      <c r="P43" s="13"/>
      <c r="Q43" s="16"/>
      <c r="R43" s="16"/>
      <c r="S43" s="16"/>
    </row>
    <row r="44" spans="1:19" s="7" customFormat="1" ht="28.15" customHeight="1" x14ac:dyDescent="0.25">
      <c r="A44" s="70" t="s">
        <v>8</v>
      </c>
      <c r="B44" s="71" t="s">
        <v>38</v>
      </c>
      <c r="C44" s="42">
        <v>12</v>
      </c>
      <c r="D44" s="42" t="s">
        <v>9</v>
      </c>
      <c r="E44" s="43">
        <v>0</v>
      </c>
      <c r="F44" s="43">
        <f>SUM(C44*E44)</f>
        <v>0</v>
      </c>
      <c r="G44" s="44">
        <f t="shared" ref="G44:G49" si="15">SUM(F44*0.21)</f>
        <v>0</v>
      </c>
      <c r="H44" s="46">
        <f t="shared" ref="H44:H49" si="16">SUM(F44+G44)</f>
        <v>0</v>
      </c>
      <c r="I44" s="106"/>
      <c r="J44" s="16"/>
      <c r="K44" s="21"/>
      <c r="L44" s="12"/>
      <c r="M44" s="12"/>
      <c r="N44" s="12"/>
      <c r="O44" s="12"/>
      <c r="P44" s="13"/>
      <c r="Q44" s="16"/>
      <c r="R44" s="16"/>
      <c r="S44" s="16"/>
    </row>
    <row r="45" spans="1:19" s="7" customFormat="1" ht="28.5" x14ac:dyDescent="0.25">
      <c r="A45" s="70" t="s">
        <v>10</v>
      </c>
      <c r="B45" s="71" t="s">
        <v>43</v>
      </c>
      <c r="C45" s="42">
        <v>12</v>
      </c>
      <c r="D45" s="42" t="s">
        <v>9</v>
      </c>
      <c r="E45" s="43">
        <v>0</v>
      </c>
      <c r="F45" s="43">
        <f>SUM(C45*E45)</f>
        <v>0</v>
      </c>
      <c r="G45" s="44">
        <f t="shared" si="15"/>
        <v>0</v>
      </c>
      <c r="H45" s="46">
        <f t="shared" si="16"/>
        <v>0</v>
      </c>
      <c r="I45" s="106"/>
      <c r="J45" s="16"/>
      <c r="K45" s="12"/>
      <c r="L45" s="12"/>
      <c r="M45" s="12"/>
      <c r="N45" s="12"/>
      <c r="O45" s="12"/>
      <c r="P45" s="13"/>
      <c r="Q45" s="16"/>
      <c r="R45" s="16"/>
      <c r="S45" s="16"/>
    </row>
    <row r="46" spans="1:19" s="7" customFormat="1" x14ac:dyDescent="0.25">
      <c r="A46" s="40" t="s">
        <v>11</v>
      </c>
      <c r="B46" s="71" t="s">
        <v>41</v>
      </c>
      <c r="C46" s="42">
        <v>12</v>
      </c>
      <c r="D46" s="42" t="s">
        <v>9</v>
      </c>
      <c r="E46" s="43">
        <v>0</v>
      </c>
      <c r="F46" s="43">
        <f>SUM(C46*E46)</f>
        <v>0</v>
      </c>
      <c r="G46" s="44">
        <f t="shared" ref="G46" si="17">SUM(F46*0.21)</f>
        <v>0</v>
      </c>
      <c r="H46" s="46">
        <f t="shared" ref="H46" si="18">SUM(F46+G46)</f>
        <v>0</v>
      </c>
      <c r="I46" s="106"/>
      <c r="J46" s="16"/>
      <c r="K46" s="12"/>
      <c r="L46" s="12"/>
      <c r="M46" s="12"/>
      <c r="N46" s="12"/>
      <c r="O46" s="12"/>
      <c r="P46" s="13"/>
      <c r="Q46" s="16"/>
      <c r="R46" s="16"/>
      <c r="S46" s="16"/>
    </row>
    <row r="47" spans="1:19" s="7" customFormat="1" x14ac:dyDescent="0.25">
      <c r="A47" s="40" t="s">
        <v>12</v>
      </c>
      <c r="B47" s="71" t="s">
        <v>25</v>
      </c>
      <c r="C47" s="42">
        <v>12</v>
      </c>
      <c r="D47" s="42" t="s">
        <v>9</v>
      </c>
      <c r="E47" s="43">
        <v>0</v>
      </c>
      <c r="F47" s="43">
        <f t="shared" ref="F47:F49" si="19">SUM(C47*E47)</f>
        <v>0</v>
      </c>
      <c r="G47" s="44">
        <f t="shared" si="15"/>
        <v>0</v>
      </c>
      <c r="H47" s="45">
        <f t="shared" si="16"/>
        <v>0</v>
      </c>
      <c r="I47" s="106"/>
      <c r="J47" s="16"/>
      <c r="K47" s="12"/>
      <c r="L47" s="12"/>
      <c r="M47" s="12"/>
      <c r="N47" s="12"/>
      <c r="O47" s="12"/>
      <c r="P47" s="13"/>
      <c r="Q47" s="16"/>
      <c r="R47" s="16"/>
      <c r="S47" s="16"/>
    </row>
    <row r="48" spans="1:19" s="7" customFormat="1" x14ac:dyDescent="0.25">
      <c r="A48" s="72" t="s">
        <v>13</v>
      </c>
      <c r="B48" s="71" t="s">
        <v>23</v>
      </c>
      <c r="C48" s="42">
        <v>12</v>
      </c>
      <c r="D48" s="42" t="s">
        <v>9</v>
      </c>
      <c r="E48" s="43">
        <v>0</v>
      </c>
      <c r="F48" s="43">
        <f t="shared" si="19"/>
        <v>0</v>
      </c>
      <c r="G48" s="44">
        <f t="shared" si="15"/>
        <v>0</v>
      </c>
      <c r="H48" s="45">
        <f t="shared" si="16"/>
        <v>0</v>
      </c>
      <c r="I48" s="106"/>
      <c r="J48" s="16"/>
      <c r="K48" s="12"/>
      <c r="L48" s="12"/>
      <c r="M48" s="12"/>
      <c r="N48" s="12"/>
      <c r="O48" s="12"/>
      <c r="P48" s="13"/>
      <c r="Q48" s="16"/>
      <c r="R48" s="16"/>
      <c r="S48" s="16"/>
    </row>
    <row r="49" spans="1:19" s="7" customFormat="1" x14ac:dyDescent="0.25">
      <c r="A49" s="73" t="s">
        <v>14</v>
      </c>
      <c r="B49" s="71" t="s">
        <v>67</v>
      </c>
      <c r="C49" s="42">
        <v>1</v>
      </c>
      <c r="D49" s="42" t="s">
        <v>72</v>
      </c>
      <c r="E49" s="43">
        <v>0</v>
      </c>
      <c r="F49" s="43">
        <f t="shared" si="19"/>
        <v>0</v>
      </c>
      <c r="G49" s="44">
        <f t="shared" si="15"/>
        <v>0</v>
      </c>
      <c r="H49" s="45">
        <f t="shared" si="16"/>
        <v>0</v>
      </c>
      <c r="I49" s="106"/>
      <c r="J49" s="16"/>
      <c r="K49" s="12"/>
      <c r="L49" s="12"/>
      <c r="M49" s="12"/>
      <c r="N49" s="12"/>
      <c r="O49" s="12"/>
      <c r="P49" s="13"/>
      <c r="Q49" s="16"/>
      <c r="R49" s="16"/>
      <c r="S49" s="16"/>
    </row>
    <row r="50" spans="1:19" s="7" customFormat="1" ht="30" customHeight="1" x14ac:dyDescent="0.25">
      <c r="A50" s="120" t="s">
        <v>46</v>
      </c>
      <c r="B50" s="121"/>
      <c r="C50" s="121"/>
      <c r="D50" s="121"/>
      <c r="E50" s="121"/>
      <c r="F50" s="121"/>
      <c r="G50" s="121"/>
      <c r="H50" s="121"/>
      <c r="I50" s="106"/>
      <c r="J50" s="16"/>
      <c r="K50" s="12"/>
      <c r="L50" s="12"/>
      <c r="M50" s="12"/>
      <c r="N50" s="12"/>
      <c r="O50" s="12"/>
      <c r="P50" s="13"/>
      <c r="Q50" s="16"/>
      <c r="R50" s="16"/>
      <c r="S50" s="16"/>
    </row>
    <row r="51" spans="1:19" s="7" customFormat="1" x14ac:dyDescent="0.25">
      <c r="A51" s="42" t="s">
        <v>8</v>
      </c>
      <c r="B51" s="71" t="s">
        <v>38</v>
      </c>
      <c r="C51" s="42">
        <v>12</v>
      </c>
      <c r="D51" s="42" t="s">
        <v>9</v>
      </c>
      <c r="E51" s="43">
        <v>0</v>
      </c>
      <c r="F51" s="43">
        <f>SUM(C51*E51)</f>
        <v>0</v>
      </c>
      <c r="G51" s="44">
        <f t="shared" ref="G51" si="20">SUM(F51*0.21)</f>
        <v>0</v>
      </c>
      <c r="H51" s="45">
        <f t="shared" ref="H51" si="21">SUM(F51+G51)</f>
        <v>0</v>
      </c>
      <c r="I51" s="106"/>
      <c r="J51" s="16"/>
      <c r="K51" s="12"/>
      <c r="L51" s="12"/>
      <c r="M51" s="12"/>
      <c r="N51" s="12"/>
      <c r="O51" s="12"/>
      <c r="P51" s="13"/>
      <c r="Q51" s="16"/>
      <c r="R51" s="16"/>
      <c r="S51" s="16"/>
    </row>
    <row r="52" spans="1:19" s="7" customFormat="1" ht="28.5" x14ac:dyDescent="0.25">
      <c r="A52" s="42" t="s">
        <v>10</v>
      </c>
      <c r="B52" s="71" t="s">
        <v>24</v>
      </c>
      <c r="C52" s="42">
        <v>12</v>
      </c>
      <c r="D52" s="42" t="s">
        <v>9</v>
      </c>
      <c r="E52" s="43">
        <v>0</v>
      </c>
      <c r="F52" s="43">
        <f t="shared" ref="F52:F56" si="22">SUM(C52*E52)</f>
        <v>0</v>
      </c>
      <c r="G52" s="44">
        <f t="shared" ref="G52:G56" si="23">SUM(F52*0.21)</f>
        <v>0</v>
      </c>
      <c r="H52" s="46">
        <f t="shared" ref="H52:H56" si="24">SUM(F52+G52)</f>
        <v>0</v>
      </c>
      <c r="I52" s="106"/>
      <c r="J52" s="16"/>
      <c r="K52" s="12"/>
      <c r="L52" s="12"/>
      <c r="M52" s="12"/>
      <c r="N52" s="12"/>
      <c r="O52" s="12"/>
      <c r="P52" s="13"/>
      <c r="Q52" s="16"/>
      <c r="R52" s="16"/>
      <c r="S52" s="16"/>
    </row>
    <row r="53" spans="1:19" s="7" customFormat="1" x14ac:dyDescent="0.25">
      <c r="A53" s="42" t="s">
        <v>11</v>
      </c>
      <c r="B53" s="71" t="s">
        <v>41</v>
      </c>
      <c r="C53" s="42">
        <v>12</v>
      </c>
      <c r="D53" s="42" t="s">
        <v>9</v>
      </c>
      <c r="E53" s="43">
        <v>0</v>
      </c>
      <c r="F53" s="43">
        <f t="shared" si="22"/>
        <v>0</v>
      </c>
      <c r="G53" s="44">
        <f t="shared" si="23"/>
        <v>0</v>
      </c>
      <c r="H53" s="45">
        <f t="shared" si="24"/>
        <v>0</v>
      </c>
      <c r="I53" s="106"/>
      <c r="J53" s="16"/>
      <c r="K53" s="12"/>
      <c r="L53" s="12"/>
      <c r="M53" s="12"/>
      <c r="N53" s="12"/>
      <c r="O53" s="12"/>
      <c r="P53" s="13"/>
      <c r="Q53" s="16"/>
      <c r="R53" s="16"/>
      <c r="S53" s="16"/>
    </row>
    <row r="54" spans="1:19" s="7" customFormat="1" x14ac:dyDescent="0.25">
      <c r="A54" s="42" t="s">
        <v>12</v>
      </c>
      <c r="B54" s="71" t="s">
        <v>25</v>
      </c>
      <c r="C54" s="42">
        <v>12</v>
      </c>
      <c r="D54" s="42" t="s">
        <v>9</v>
      </c>
      <c r="E54" s="43">
        <v>0</v>
      </c>
      <c r="F54" s="43">
        <f t="shared" si="22"/>
        <v>0</v>
      </c>
      <c r="G54" s="44">
        <f t="shared" si="23"/>
        <v>0</v>
      </c>
      <c r="H54" s="45">
        <f t="shared" si="24"/>
        <v>0</v>
      </c>
      <c r="I54" s="106"/>
      <c r="J54" s="16"/>
      <c r="K54" s="12"/>
      <c r="L54" s="12"/>
      <c r="M54" s="12"/>
      <c r="N54" s="12"/>
      <c r="O54" s="12"/>
      <c r="P54" s="13"/>
      <c r="Q54" s="16"/>
      <c r="R54" s="16"/>
      <c r="S54" s="16"/>
    </row>
    <row r="55" spans="1:19" s="7" customFormat="1" x14ac:dyDescent="0.25">
      <c r="A55" s="73" t="s">
        <v>13</v>
      </c>
      <c r="B55" s="71" t="s">
        <v>23</v>
      </c>
      <c r="C55" s="42">
        <v>12</v>
      </c>
      <c r="D55" s="42" t="s">
        <v>9</v>
      </c>
      <c r="E55" s="43">
        <v>0</v>
      </c>
      <c r="F55" s="43">
        <f t="shared" si="22"/>
        <v>0</v>
      </c>
      <c r="G55" s="44">
        <f t="shared" si="23"/>
        <v>0</v>
      </c>
      <c r="H55" s="45">
        <f t="shared" si="24"/>
        <v>0</v>
      </c>
      <c r="I55" s="106"/>
      <c r="J55" s="16"/>
      <c r="K55" s="12"/>
      <c r="L55" s="12"/>
      <c r="M55" s="12"/>
      <c r="N55" s="12"/>
      <c r="O55" s="12"/>
      <c r="P55" s="13"/>
      <c r="Q55" s="16"/>
      <c r="R55" s="16"/>
      <c r="S55" s="16"/>
    </row>
    <row r="56" spans="1:19" s="7" customFormat="1" x14ac:dyDescent="0.25">
      <c r="A56" s="74" t="s">
        <v>14</v>
      </c>
      <c r="B56" s="71" t="s">
        <v>67</v>
      </c>
      <c r="C56" s="42">
        <v>1</v>
      </c>
      <c r="D56" s="42" t="s">
        <v>72</v>
      </c>
      <c r="E56" s="43">
        <v>0</v>
      </c>
      <c r="F56" s="43">
        <f t="shared" si="22"/>
        <v>0</v>
      </c>
      <c r="G56" s="44">
        <f t="shared" si="23"/>
        <v>0</v>
      </c>
      <c r="H56" s="45">
        <f t="shared" si="24"/>
        <v>0</v>
      </c>
      <c r="I56" s="106"/>
      <c r="J56" s="16"/>
      <c r="K56" s="12"/>
      <c r="L56" s="12"/>
      <c r="M56" s="12"/>
      <c r="N56" s="12"/>
      <c r="O56" s="12"/>
      <c r="P56" s="13"/>
      <c r="Q56" s="16"/>
      <c r="R56" s="16"/>
      <c r="S56" s="16"/>
    </row>
    <row r="57" spans="1:19" s="7" customFormat="1" ht="29.25" customHeight="1" x14ac:dyDescent="0.25">
      <c r="A57" s="115" t="s">
        <v>32</v>
      </c>
      <c r="B57" s="121"/>
      <c r="C57" s="121"/>
      <c r="D57" s="121"/>
      <c r="E57" s="121"/>
      <c r="F57" s="121"/>
      <c r="G57" s="121"/>
      <c r="H57" s="121"/>
      <c r="I57" s="106"/>
      <c r="J57" s="16"/>
      <c r="K57" s="12"/>
      <c r="L57" s="12"/>
      <c r="M57" s="12"/>
      <c r="N57" s="12"/>
      <c r="O57" s="12"/>
      <c r="P57" s="13"/>
      <c r="Q57" s="16"/>
      <c r="R57" s="16"/>
      <c r="S57" s="16"/>
    </row>
    <row r="58" spans="1:19" x14ac:dyDescent="0.25">
      <c r="A58" s="75" t="s">
        <v>8</v>
      </c>
      <c r="B58" s="76" t="s">
        <v>26</v>
      </c>
      <c r="C58" s="77">
        <v>2</v>
      </c>
      <c r="D58" s="77" t="s">
        <v>30</v>
      </c>
      <c r="E58" s="78">
        <v>0</v>
      </c>
      <c r="F58" s="78">
        <f t="shared" ref="F58:F75" si="25">SUM(C58*E58)</f>
        <v>0</v>
      </c>
      <c r="G58" s="79">
        <f t="shared" ref="G58:G76" si="26">SUM(F58*0.21)</f>
        <v>0</v>
      </c>
      <c r="H58" s="80">
        <f t="shared" ref="H58:H74" si="27">SUM(F58+G58)</f>
        <v>0</v>
      </c>
      <c r="I58" s="106"/>
      <c r="J58" s="16"/>
      <c r="K58" s="12"/>
      <c r="L58" s="12"/>
      <c r="M58" s="12"/>
      <c r="N58" s="12"/>
      <c r="O58" s="12"/>
      <c r="P58" s="13"/>
    </row>
    <row r="59" spans="1:19" x14ac:dyDescent="0.25">
      <c r="A59" s="75" t="s">
        <v>10</v>
      </c>
      <c r="B59" s="81" t="s">
        <v>28</v>
      </c>
      <c r="C59" s="77">
        <v>2</v>
      </c>
      <c r="D59" s="77" t="s">
        <v>30</v>
      </c>
      <c r="E59" s="78">
        <v>0</v>
      </c>
      <c r="F59" s="78">
        <f t="shared" si="25"/>
        <v>0</v>
      </c>
      <c r="G59" s="79">
        <f t="shared" si="26"/>
        <v>0</v>
      </c>
      <c r="H59" s="80">
        <f t="shared" si="27"/>
        <v>0</v>
      </c>
      <c r="I59" s="106"/>
      <c r="J59" s="16"/>
      <c r="K59" s="12"/>
      <c r="L59" s="12"/>
      <c r="M59" s="12"/>
      <c r="N59" s="12"/>
      <c r="O59" s="12"/>
      <c r="P59" s="13"/>
    </row>
    <row r="60" spans="1:19" x14ac:dyDescent="0.25">
      <c r="A60" s="75" t="s">
        <v>11</v>
      </c>
      <c r="B60" s="81" t="s">
        <v>27</v>
      </c>
      <c r="C60" s="77">
        <v>2</v>
      </c>
      <c r="D60" s="77" t="s">
        <v>30</v>
      </c>
      <c r="E60" s="78">
        <v>0</v>
      </c>
      <c r="F60" s="78">
        <f t="shared" si="25"/>
        <v>0</v>
      </c>
      <c r="G60" s="79">
        <f t="shared" si="26"/>
        <v>0</v>
      </c>
      <c r="H60" s="80">
        <f t="shared" si="27"/>
        <v>0</v>
      </c>
      <c r="I60" s="106"/>
      <c r="J60" s="16"/>
      <c r="K60" s="12"/>
      <c r="L60" s="12"/>
      <c r="M60" s="12"/>
      <c r="N60" s="12"/>
      <c r="O60" s="12"/>
      <c r="P60" s="13"/>
    </row>
    <row r="61" spans="1:19" x14ac:dyDescent="0.25">
      <c r="A61" s="75" t="s">
        <v>12</v>
      </c>
      <c r="B61" s="81" t="s">
        <v>67</v>
      </c>
      <c r="C61" s="77">
        <v>1</v>
      </c>
      <c r="D61" s="77" t="s">
        <v>71</v>
      </c>
      <c r="E61" s="78">
        <v>0</v>
      </c>
      <c r="F61" s="78">
        <f t="shared" si="25"/>
        <v>0</v>
      </c>
      <c r="G61" s="79">
        <f t="shared" si="26"/>
        <v>0</v>
      </c>
      <c r="H61" s="80">
        <f t="shared" si="27"/>
        <v>0</v>
      </c>
      <c r="I61" s="106"/>
      <c r="J61" s="16"/>
      <c r="K61" s="12"/>
      <c r="L61" s="12"/>
      <c r="M61" s="12"/>
      <c r="N61" s="12"/>
      <c r="O61" s="12"/>
      <c r="P61" s="13"/>
    </row>
    <row r="62" spans="1:19" ht="42" customHeight="1" x14ac:dyDescent="0.25">
      <c r="A62" s="115" t="s">
        <v>33</v>
      </c>
      <c r="B62" s="116"/>
      <c r="C62" s="116"/>
      <c r="D62" s="116"/>
      <c r="E62" s="116"/>
      <c r="F62" s="116"/>
      <c r="G62" s="116"/>
      <c r="H62" s="116"/>
      <c r="I62" s="106"/>
      <c r="J62" s="16"/>
      <c r="K62" s="12"/>
      <c r="L62" s="12"/>
      <c r="M62" s="12"/>
      <c r="N62" s="12"/>
      <c r="O62" s="12"/>
      <c r="P62" s="16"/>
    </row>
    <row r="63" spans="1:19" ht="28.5" x14ac:dyDescent="0.25">
      <c r="A63" s="70" t="s">
        <v>8</v>
      </c>
      <c r="B63" s="82" t="s">
        <v>35</v>
      </c>
      <c r="C63" s="42">
        <v>1</v>
      </c>
      <c r="D63" s="42" t="s">
        <v>30</v>
      </c>
      <c r="E63" s="43">
        <v>0</v>
      </c>
      <c r="F63" s="43">
        <f t="shared" si="25"/>
        <v>0</v>
      </c>
      <c r="G63" s="44">
        <f t="shared" si="26"/>
        <v>0</v>
      </c>
      <c r="H63" s="83">
        <f t="shared" si="27"/>
        <v>0</v>
      </c>
      <c r="I63" s="106"/>
      <c r="J63" s="16"/>
      <c r="K63" s="14"/>
      <c r="L63" s="12"/>
      <c r="M63" s="14"/>
      <c r="N63" s="12"/>
      <c r="O63" s="12"/>
      <c r="P63" s="15"/>
    </row>
    <row r="64" spans="1:19" ht="28.9" customHeight="1" x14ac:dyDescent="0.25">
      <c r="A64" s="40" t="s">
        <v>10</v>
      </c>
      <c r="B64" s="84" t="s">
        <v>31</v>
      </c>
      <c r="C64" s="42">
        <v>1</v>
      </c>
      <c r="D64" s="42" t="s">
        <v>30</v>
      </c>
      <c r="E64" s="43">
        <v>0</v>
      </c>
      <c r="F64" s="43">
        <f t="shared" si="25"/>
        <v>0</v>
      </c>
      <c r="G64" s="44">
        <f t="shared" si="26"/>
        <v>0</v>
      </c>
      <c r="H64" s="45">
        <f t="shared" si="27"/>
        <v>0</v>
      </c>
      <c r="I64" s="106"/>
      <c r="J64" s="16"/>
      <c r="K64" s="12"/>
      <c r="L64" s="12"/>
      <c r="M64" s="12"/>
      <c r="N64" s="12"/>
      <c r="O64" s="12"/>
      <c r="P64" s="13"/>
    </row>
    <row r="65" spans="1:16" x14ac:dyDescent="0.25">
      <c r="A65" s="40" t="s">
        <v>11</v>
      </c>
      <c r="B65" s="84" t="s">
        <v>34</v>
      </c>
      <c r="C65" s="42">
        <v>1</v>
      </c>
      <c r="D65" s="42" t="s">
        <v>30</v>
      </c>
      <c r="E65" s="43">
        <v>0</v>
      </c>
      <c r="F65" s="43">
        <f t="shared" si="25"/>
        <v>0</v>
      </c>
      <c r="G65" s="44">
        <f t="shared" si="26"/>
        <v>0</v>
      </c>
      <c r="H65" s="45">
        <f t="shared" si="27"/>
        <v>0</v>
      </c>
      <c r="I65" s="106"/>
      <c r="J65" s="16"/>
      <c r="K65" s="12"/>
      <c r="L65" s="12"/>
      <c r="M65" s="12"/>
      <c r="N65" s="12"/>
      <c r="O65" s="12"/>
      <c r="P65" s="13"/>
    </row>
    <row r="66" spans="1:16" x14ac:dyDescent="0.25">
      <c r="A66" s="40" t="s">
        <v>12</v>
      </c>
      <c r="B66" s="84" t="s">
        <v>29</v>
      </c>
      <c r="C66" s="42">
        <v>2</v>
      </c>
      <c r="D66" s="42" t="s">
        <v>30</v>
      </c>
      <c r="E66" s="43">
        <v>0</v>
      </c>
      <c r="F66" s="43">
        <f t="shared" si="25"/>
        <v>0</v>
      </c>
      <c r="G66" s="44">
        <f t="shared" si="26"/>
        <v>0</v>
      </c>
      <c r="H66" s="45">
        <f t="shared" si="27"/>
        <v>0</v>
      </c>
      <c r="I66" s="106"/>
      <c r="J66" s="16"/>
      <c r="K66" s="12"/>
      <c r="L66" s="12"/>
      <c r="M66" s="12"/>
      <c r="N66" s="12"/>
      <c r="O66" s="12"/>
      <c r="P66" s="13"/>
    </row>
    <row r="67" spans="1:16" x14ac:dyDescent="0.25">
      <c r="A67" s="40" t="s">
        <v>13</v>
      </c>
      <c r="B67" s="84" t="s">
        <v>67</v>
      </c>
      <c r="C67" s="42">
        <v>1</v>
      </c>
      <c r="D67" s="42" t="s">
        <v>71</v>
      </c>
      <c r="E67" s="43">
        <v>0</v>
      </c>
      <c r="F67" s="43">
        <f t="shared" si="25"/>
        <v>0</v>
      </c>
      <c r="G67" s="44">
        <f t="shared" si="26"/>
        <v>0</v>
      </c>
      <c r="H67" s="45">
        <f t="shared" si="27"/>
        <v>0</v>
      </c>
      <c r="I67" s="106"/>
      <c r="J67" s="16"/>
      <c r="K67" s="12"/>
      <c r="L67" s="12"/>
      <c r="M67" s="12"/>
      <c r="N67" s="12"/>
      <c r="O67" s="12"/>
      <c r="P67" s="13"/>
    </row>
    <row r="68" spans="1:16" ht="29.25" customHeight="1" x14ac:dyDescent="0.25">
      <c r="A68" s="115" t="s">
        <v>47</v>
      </c>
      <c r="B68" s="116"/>
      <c r="C68" s="116"/>
      <c r="D68" s="116"/>
      <c r="E68" s="116"/>
      <c r="F68" s="116"/>
      <c r="G68" s="116"/>
      <c r="H68" s="116"/>
      <c r="I68" s="106"/>
      <c r="J68" s="16"/>
      <c r="K68" s="12"/>
      <c r="L68" s="12"/>
      <c r="M68" s="12"/>
      <c r="N68" s="12"/>
      <c r="O68" s="12"/>
      <c r="P68" s="13"/>
    </row>
    <row r="69" spans="1:16" x14ac:dyDescent="0.25">
      <c r="A69" s="73" t="s">
        <v>8</v>
      </c>
      <c r="B69" s="68" t="s">
        <v>48</v>
      </c>
      <c r="C69" s="42">
        <v>1</v>
      </c>
      <c r="D69" s="42" t="s">
        <v>30</v>
      </c>
      <c r="E69" s="43">
        <v>0</v>
      </c>
      <c r="F69" s="43">
        <f t="shared" si="25"/>
        <v>0</v>
      </c>
      <c r="G69" s="44">
        <f t="shared" si="26"/>
        <v>0</v>
      </c>
      <c r="H69" s="45">
        <f t="shared" si="27"/>
        <v>0</v>
      </c>
      <c r="I69" s="106"/>
      <c r="J69" s="16"/>
      <c r="K69" s="12"/>
      <c r="L69" s="12"/>
      <c r="M69" s="12"/>
      <c r="N69" s="12"/>
      <c r="O69" s="12"/>
      <c r="P69" s="16"/>
    </row>
    <row r="70" spans="1:16" ht="29.25" x14ac:dyDescent="0.25">
      <c r="A70" s="73" t="s">
        <v>10</v>
      </c>
      <c r="B70" s="85" t="s">
        <v>49</v>
      </c>
      <c r="C70" s="42">
        <v>1</v>
      </c>
      <c r="D70" s="42" t="s">
        <v>30</v>
      </c>
      <c r="E70" s="43">
        <v>0</v>
      </c>
      <c r="F70" s="43">
        <f t="shared" si="25"/>
        <v>0</v>
      </c>
      <c r="G70" s="44">
        <f t="shared" si="26"/>
        <v>0</v>
      </c>
      <c r="H70" s="83">
        <f t="shared" si="27"/>
        <v>0</v>
      </c>
      <c r="I70" s="106"/>
      <c r="J70" s="16"/>
      <c r="K70" s="14"/>
      <c r="L70" s="12"/>
      <c r="M70" s="14"/>
      <c r="N70" s="12"/>
      <c r="O70" s="12"/>
      <c r="P70" s="15"/>
    </row>
    <row r="71" spans="1:16" ht="29.25" x14ac:dyDescent="0.25">
      <c r="A71" s="73" t="s">
        <v>11</v>
      </c>
      <c r="B71" s="68" t="s">
        <v>50</v>
      </c>
      <c r="C71" s="42">
        <v>1</v>
      </c>
      <c r="D71" s="42" t="s">
        <v>30</v>
      </c>
      <c r="E71" s="43">
        <v>0</v>
      </c>
      <c r="F71" s="43">
        <f t="shared" si="25"/>
        <v>0</v>
      </c>
      <c r="G71" s="44">
        <f t="shared" si="26"/>
        <v>0</v>
      </c>
      <c r="H71" s="46">
        <f t="shared" si="27"/>
        <v>0</v>
      </c>
      <c r="I71" s="106"/>
      <c r="J71" s="16"/>
      <c r="K71" s="12"/>
      <c r="L71" s="12"/>
      <c r="M71" s="12"/>
      <c r="N71" s="12"/>
      <c r="O71" s="12"/>
      <c r="P71" s="13"/>
    </row>
    <row r="72" spans="1:16" ht="29.25" x14ac:dyDescent="0.25">
      <c r="A72" s="73" t="s">
        <v>12</v>
      </c>
      <c r="B72" s="85" t="s">
        <v>51</v>
      </c>
      <c r="C72" s="42">
        <v>1</v>
      </c>
      <c r="D72" s="42" t="s">
        <v>30</v>
      </c>
      <c r="E72" s="43">
        <v>0</v>
      </c>
      <c r="F72" s="43">
        <f t="shared" si="25"/>
        <v>0</v>
      </c>
      <c r="G72" s="44">
        <f t="shared" si="26"/>
        <v>0</v>
      </c>
      <c r="H72" s="83">
        <f t="shared" si="27"/>
        <v>0</v>
      </c>
      <c r="I72" s="106"/>
      <c r="J72" s="16"/>
      <c r="K72" s="12"/>
      <c r="L72" s="12"/>
      <c r="M72" s="12"/>
      <c r="N72" s="12"/>
      <c r="O72" s="12"/>
      <c r="P72" s="13"/>
    </row>
    <row r="73" spans="1:16" x14ac:dyDescent="0.25">
      <c r="A73" s="73" t="s">
        <v>13</v>
      </c>
      <c r="B73" s="68" t="s">
        <v>52</v>
      </c>
      <c r="C73" s="42">
        <v>1</v>
      </c>
      <c r="D73" s="42" t="s">
        <v>30</v>
      </c>
      <c r="E73" s="43">
        <v>0</v>
      </c>
      <c r="F73" s="43">
        <f t="shared" si="25"/>
        <v>0</v>
      </c>
      <c r="G73" s="44">
        <f t="shared" si="26"/>
        <v>0</v>
      </c>
      <c r="H73" s="45">
        <f t="shared" si="27"/>
        <v>0</v>
      </c>
      <c r="I73" s="106"/>
      <c r="J73" s="16"/>
      <c r="K73" s="12"/>
      <c r="L73" s="12"/>
      <c r="M73" s="12"/>
      <c r="N73" s="12"/>
      <c r="O73" s="12"/>
      <c r="P73" s="13"/>
    </row>
    <row r="74" spans="1:16" x14ac:dyDescent="0.25">
      <c r="A74" s="72" t="s">
        <v>14</v>
      </c>
      <c r="B74" s="86" t="s">
        <v>53</v>
      </c>
      <c r="C74" s="49">
        <v>1</v>
      </c>
      <c r="D74" s="49" t="s">
        <v>30</v>
      </c>
      <c r="E74" s="50">
        <v>0</v>
      </c>
      <c r="F74" s="50">
        <f t="shared" si="25"/>
        <v>0</v>
      </c>
      <c r="G74" s="51">
        <f t="shared" si="26"/>
        <v>0</v>
      </c>
      <c r="H74" s="52">
        <f t="shared" si="27"/>
        <v>0</v>
      </c>
      <c r="I74" s="106"/>
      <c r="J74" s="16"/>
      <c r="K74" s="12"/>
      <c r="L74" s="12"/>
      <c r="M74" s="12"/>
      <c r="N74" s="12"/>
      <c r="O74" s="12"/>
      <c r="P74" s="13"/>
    </row>
    <row r="75" spans="1:16" ht="15.75" thickBot="1" x14ac:dyDescent="0.3">
      <c r="A75" s="87" t="s">
        <v>15</v>
      </c>
      <c r="B75" s="88" t="s">
        <v>67</v>
      </c>
      <c r="C75" s="89">
        <v>1</v>
      </c>
      <c r="D75" s="89" t="s">
        <v>71</v>
      </c>
      <c r="E75" s="90">
        <v>0</v>
      </c>
      <c r="F75" s="90">
        <f t="shared" si="25"/>
        <v>0</v>
      </c>
      <c r="G75" s="91">
        <f t="shared" si="26"/>
        <v>0</v>
      </c>
      <c r="H75" s="92">
        <f>SUM(F75+G75)</f>
        <v>0</v>
      </c>
      <c r="I75" s="106"/>
      <c r="J75" s="16"/>
      <c r="K75" s="12"/>
      <c r="L75" s="12"/>
      <c r="M75" s="12"/>
      <c r="N75" s="12"/>
      <c r="O75" s="12"/>
      <c r="P75" s="13"/>
    </row>
    <row r="76" spans="1:16" ht="27" customHeight="1" thickBot="1" x14ac:dyDescent="0.3">
      <c r="A76" s="109" t="s">
        <v>59</v>
      </c>
      <c r="B76" s="110"/>
      <c r="C76" s="111"/>
      <c r="D76" s="111"/>
      <c r="E76" s="111"/>
      <c r="F76" s="56">
        <f>SUM(F26:F30,F32:F42,F44:F49,F51:F56,F58:F61,F63:F67,F69:F75)</f>
        <v>0</v>
      </c>
      <c r="G76" s="57">
        <f t="shared" si="26"/>
        <v>0</v>
      </c>
      <c r="H76" s="58">
        <f>SUM(F76+G76)</f>
        <v>0</v>
      </c>
      <c r="I76" s="107"/>
      <c r="J76" s="16"/>
      <c r="K76" s="12"/>
      <c r="L76" s="12"/>
      <c r="M76" s="12"/>
      <c r="N76" s="12"/>
      <c r="O76" s="12"/>
      <c r="P76" s="13"/>
    </row>
    <row r="77" spans="1:16" ht="27" customHeight="1" thickBot="1" x14ac:dyDescent="0.3">
      <c r="A77" s="112" t="s">
        <v>60</v>
      </c>
      <c r="B77" s="113"/>
      <c r="C77" s="113"/>
      <c r="D77" s="113"/>
      <c r="E77" s="114"/>
      <c r="F77" s="59">
        <f>SUM(F19:F74)</f>
        <v>0</v>
      </c>
      <c r="G77" s="60">
        <f>SUM(F77*0.21)</f>
        <v>0</v>
      </c>
      <c r="H77" s="61">
        <f>SUM(H19:H74)</f>
        <v>0</v>
      </c>
      <c r="J77" s="16"/>
      <c r="K77" s="12"/>
      <c r="L77" s="12"/>
      <c r="M77" s="12"/>
      <c r="N77" s="12"/>
      <c r="O77" s="12"/>
      <c r="P77" s="13"/>
    </row>
    <row r="78" spans="1:16" ht="26.25" customHeight="1" x14ac:dyDescent="0.25">
      <c r="A78" s="30"/>
      <c r="B78" s="3"/>
      <c r="C78" s="3"/>
      <c r="D78" s="6"/>
      <c r="E78" s="3"/>
      <c r="F78" s="5"/>
      <c r="G78" s="19"/>
      <c r="H78" s="6"/>
      <c r="J78" s="22"/>
      <c r="K78" s="23"/>
      <c r="L78" s="12"/>
      <c r="M78" s="12"/>
      <c r="N78" s="12"/>
      <c r="O78" s="12"/>
      <c r="P78" s="13"/>
    </row>
    <row r="79" spans="1:16" ht="15.75" x14ac:dyDescent="0.25">
      <c r="A79" s="93" t="s">
        <v>73</v>
      </c>
      <c r="B79" s="94"/>
      <c r="C79" s="30"/>
      <c r="D79" s="30"/>
      <c r="E79" s="30"/>
      <c r="F79" s="30"/>
      <c r="G79" s="31"/>
      <c r="H79" s="6"/>
    </row>
    <row r="81" spans="1:6" x14ac:dyDescent="0.25">
      <c r="A81" s="3"/>
      <c r="B81" s="4"/>
      <c r="C81" s="4"/>
      <c r="D81" s="4"/>
      <c r="E81" s="3"/>
      <c r="F81" s="4"/>
    </row>
    <row r="82" spans="1:6" ht="16.5" customHeight="1" x14ac:dyDescent="0.25">
      <c r="A82" s="3"/>
    </row>
    <row r="83" spans="1:6" x14ac:dyDescent="0.25">
      <c r="B83" s="1"/>
    </row>
    <row r="84" spans="1:6" x14ac:dyDescent="0.25">
      <c r="B84" s="6"/>
      <c r="F84" s="7"/>
    </row>
    <row r="85" spans="1:6" x14ac:dyDescent="0.25">
      <c r="B85" s="10"/>
      <c r="C85" s="10"/>
      <c r="D85" s="10"/>
      <c r="E85" s="10"/>
      <c r="F85" s="10"/>
    </row>
  </sheetData>
  <mergeCells count="17">
    <mergeCell ref="A77:E77"/>
    <mergeCell ref="A62:H62"/>
    <mergeCell ref="A68:H68"/>
    <mergeCell ref="K8:P8"/>
    <mergeCell ref="A9:H9"/>
    <mergeCell ref="A18:H18"/>
    <mergeCell ref="A50:H50"/>
    <mergeCell ref="A57:H57"/>
    <mergeCell ref="A31:H31"/>
    <mergeCell ref="A43:H43"/>
    <mergeCell ref="A25:E25"/>
    <mergeCell ref="K5:P5"/>
    <mergeCell ref="A2:H3"/>
    <mergeCell ref="A5:H5"/>
    <mergeCell ref="I26:I76"/>
    <mergeCell ref="I9:I25"/>
    <mergeCell ref="A76:E76"/>
  </mergeCells>
  <phoneticPr fontId="7" type="noConversion"/>
  <pageMargins left="0.7" right="0.7" top="0.78740157499999996" bottom="0.78740157499999996" header="0.3" footer="0.3"/>
  <pageSetup paperSize="9" scale="47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Petra Bednářová</cp:lastModifiedBy>
  <cp:lastPrinted>2021-08-03T12:26:51Z</cp:lastPrinted>
  <dcterms:created xsi:type="dcterms:W3CDTF">2018-09-03T06:46:21Z</dcterms:created>
  <dcterms:modified xsi:type="dcterms:W3CDTF">2021-08-03T12:28:33Z</dcterms:modified>
</cp:coreProperties>
</file>